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<sst xmlns="http://schemas.openxmlformats.org/spreadsheetml/2006/main" count="166" uniqueCount="155">
  <si>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</si>
  <si>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</si>
  <si>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</si>
  <si>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</si>
  <si>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</si>
  <si>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</si>
  <si>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</si>
  <si>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</si>
  <si>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</si>
  <si>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</si>
  <si>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</si>
  <si>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</si>
  <si>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</si>
  <si>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</si>
  <si>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</si>
  <si>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</si>
  <si>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</si>
  <si>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</si>
  <si>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</si>
  <si>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</si>
  <si>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</si>
  <si>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</si>
  <si>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</si>
  <si>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</si>
  <si>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</si>
  <si>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</si>
  <si>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</si>
  <si>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</si>
  <si>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</si>
  <si>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</si>
  <si>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</si>
  <si>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</si>
  <si>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</si>
  <si>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</si>
  <si>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</si>
  <si>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</si>
  <si>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</si>
  <si>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</si>
  <si>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</si>
  <si>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</si>
  <si>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</si>
  <si>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</si>
  <si>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</si>
  <si>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</si>
  <si>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</si>
  <si>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</si>
  <si>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</si>
  <si>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</si>
  <si>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</si>
  <si>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</si>
  <si>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</si>
  <si>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</si>
  <si>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</si>
  <si>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</si>
  <si>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</si>
  <si>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</si>
  <si>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</si>
  <si>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</si>
  <si>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</si>
  <si>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</si>
  <si>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</si>
  <si>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</si>
  <si>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</si>
  <si>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</si>
  <si>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</si>
  <si>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</si>
  <si>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</si>
  <si>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</si>
  <si>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</si>
  <si>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</si>
  <si>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</si>
  <si>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</si>
  <si>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</si>
  <si>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</si>
  <si>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</si>
  <si>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</si>
  <si>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</si>
  <si>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</si>
  <si>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</si>
  <si>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</si>
  <si>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</si>
  <si>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</si>
  <si>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</si>
  <si>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</si>
  <si>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</si>
  <si>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</si>
  <si>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</si>
  <si>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</si>
  <si>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</si>
  <si>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</si>
  <si>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</si>
  <si>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</si>
  <si>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</si>
  <si>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</si>
  <si>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</si>
  <si>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</si>
  <si>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</si>
  <si>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</si>
  <si>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</si>
  <si>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</si>
  <si>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</si>
  <si>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</si>
  <si>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</si>
  <si>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</si>
  <si>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</si>
  <si>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</si>
  <si>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</si>
  <si>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</si>
  <si>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</si>
  <si>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</si>
  <si>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</si>
  <si>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</si>
  <si>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</si>
  <si>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</si>
  <si>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</si>
  <si>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</si>
  <si>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</si>
  <si>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</si>
  <si>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</si>
  <si>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</si>
  <si>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</si>
  <si>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</si>
  <si>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</si>
  <si>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</si>
  <si>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</si>
  <si>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</si>
  <si>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</si>
  <si>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</si>
  <si>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</si>
  <si>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</si>
  <si>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</si>
  <si>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</si>
  <si>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</si>
  <si>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</si>
  <si>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</si>
  <si>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</si>
  <si>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</si>
  <si>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</si>
  <si>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</si>
  <si>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</si>
  <si>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</si>
  <si>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</si>
  <si>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</si>
  <si>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</si>
  <si>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</si>
  <si>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</si>
  <si>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</si>
  <si>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</si>
  <si>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</si>
  <si>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</si>
  <si>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</si>
  <si>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</si>
  <si>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</si>
  <si>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</si>
  <si>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2nd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</si>
</sst>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101.45</v>
          </cell>
        </row>
        <row r="6">
          <cell r="B6" t="str">
            <v>GBP (イギリスポンド)</v>
          </cell>
          <cell r="C6">
            <v>156.85</v>
          </cell>
        </row>
        <row r="7">
          <cell r="B7" t="str">
            <v>CAD (カナダドル)</v>
          </cell>
          <cell r="C7">
            <v>98.56</v>
          </cell>
        </row>
        <row r="8">
          <cell r="B8" t="str">
            <v>CHF (スイスフラン)</v>
          </cell>
          <cell r="C8">
            <v>105.93</v>
          </cell>
        </row>
        <row r="9">
          <cell r="B9" t="str">
            <v>SEK (スウェーデン・クローネ)</v>
          </cell>
          <cell r="C9">
            <v>15.59</v>
          </cell>
        </row>
        <row r="10">
          <cell r="B10" t="str">
            <v>EUR (ユーロ)</v>
          </cell>
          <cell r="C10">
            <v>132.13</v>
          </cell>
        </row>
        <row r="11">
          <cell r="B11" t="str">
            <v>DKK (デンマーク・クローネ)</v>
          </cell>
          <cell r="C11">
            <v>17.82</v>
          </cell>
        </row>
        <row r="12">
          <cell r="B12" t="str">
            <v>IDR(インドネシア・ルピア)（*）</v>
          </cell>
          <cell r="C12">
            <v>1.1499999999999999</v>
          </cell>
        </row>
        <row r="13">
          <cell r="B13" t="str">
            <v>NOK (ノルウェー・クローネ)</v>
          </cell>
          <cell r="C13">
            <v>17.41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2.54</v>
          </cell>
        </row>
        <row r="16">
          <cell r="B16" t="str">
            <v>QAR (カタール・リアル)</v>
          </cell>
          <cell r="C16">
            <v>28.33</v>
          </cell>
        </row>
        <row r="17">
          <cell r="B17" t="str">
            <v>THB (タイ・バーツ)</v>
          </cell>
          <cell r="C17">
            <v>3.39</v>
          </cell>
        </row>
        <row r="18">
          <cell r="B18" t="str">
            <v>AED (ＵＡＥ・ディルハム)</v>
          </cell>
          <cell r="C18">
            <v>28.08</v>
          </cell>
        </row>
        <row r="19">
          <cell r="B19" t="str">
            <v>AUD (オーストラリアドル)</v>
          </cell>
          <cell r="C19">
            <v>98.66</v>
          </cell>
        </row>
        <row r="20">
          <cell r="B20" t="str">
            <v>HKD (香港ドル)</v>
          </cell>
          <cell r="C20">
            <v>13.37</v>
          </cell>
        </row>
        <row r="21">
          <cell r="B21" t="str">
            <v>INR (インド・ルピー)</v>
          </cell>
          <cell r="C21">
            <v>1.94</v>
          </cell>
        </row>
        <row r="22">
          <cell r="B22" t="str">
            <v>SAR (サウジアラビア・リアル)</v>
          </cell>
          <cell r="C22">
            <v>27.63</v>
          </cell>
        </row>
        <row r="23">
          <cell r="B23" t="str">
            <v>CNY (中国元)（*）</v>
          </cell>
          <cell r="C23">
            <v>16.64</v>
          </cell>
        </row>
        <row r="24">
          <cell r="B24" t="str">
            <v>KWD (クウェート・ディナール)</v>
          </cell>
          <cell r="C24">
            <v>360.09</v>
          </cell>
        </row>
        <row r="25">
          <cell r="B25" t="str">
            <v>KRW (韓国ウォン)（*）</v>
          </cell>
          <cell r="C25">
            <v>9.1199999999999992</v>
          </cell>
        </row>
        <row r="26">
          <cell r="B26" t="str">
            <v>SGD (シンガポール・ドル)</v>
          </cell>
          <cell r="C26">
            <v>80.48</v>
          </cell>
        </row>
        <row r="27">
          <cell r="B27" t="str">
            <v>NZD (ニュージーランド・ドル)</v>
          </cell>
          <cell r="C27">
            <v>82.16</v>
          </cell>
        </row>
        <row r="28">
          <cell r="B28" t="str">
            <v>ZAR (南アフリカ・ランド)</v>
          </cell>
          <cell r="C28">
            <v>11.49</v>
          </cell>
        </row>
        <row r="29">
          <cell r="B29" t="str">
            <v>CZK (チェコ・コルナ)</v>
          </cell>
          <cell r="C29">
            <v>5.21</v>
          </cell>
        </row>
        <row r="30">
          <cell r="B30" t="str">
            <v>MXN (メキシコ・ペソ)</v>
          </cell>
          <cell r="C30">
            <v>8.84</v>
          </cell>
        </row>
        <row r="31">
          <cell r="B31" t="str">
            <v>TRY (トルコ・リラ)</v>
          </cell>
          <cell r="C31">
            <v>55.62</v>
          </cell>
        </row>
        <row r="32">
          <cell r="B32" t="str">
            <v>RUB (ロシア・ルーブル)</v>
          </cell>
          <cell r="C32">
            <v>3.4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1.0413000000000001</v>
      </c>
      <c r="G6" s="18">
        <v>6.1364000000000001</v>
      </c>
      <c r="H6" s="18">
        <v>0.76750000000000007</v>
      </c>
      <c r="I6" s="18">
        <v>7.7640000000000002</v>
      </c>
      <c r="J6" s="18">
        <v>100.65</v>
      </c>
      <c r="K6" s="18">
        <v>0.65770000000000006</v>
      </c>
    </row>
    <row r="7" spans="1:18">
      <c r="A7" s="10">
        <v>1</v>
      </c>
      <c r="B7" s="16" t="s">
        <v>18</v>
      </c>
      <c r="C7" s="16" t="s">
        <v>10</v>
      </c>
      <c r="D7" s="19">
        <v>1.0358400000000001</v>
      </c>
      <c r="E7" s="19">
        <v>0.96519999999999995</v>
      </c>
      <c r="F7" s="17">
        <v>1</v>
      </c>
      <c r="G7" s="19">
        <v>5.96631</v>
      </c>
      <c r="H7" s="19">
        <v>0.74316000000000004</v>
      </c>
      <c r="I7" s="19">
        <v>7.4934099999999999</v>
      </c>
      <c r="J7" s="19">
        <v>97.5</v>
      </c>
      <c r="K7" s="19">
        <v>0.63639000000000001</v>
      </c>
    </row>
    <row r="8" spans="1:18">
      <c r="A8" s="10">
        <v>2</v>
      </c>
      <c r="B8" s="16" t="s">
        <v>19</v>
      </c>
      <c r="C8" s="16" t="s">
        <v>11</v>
      </c>
      <c r="D8" s="19">
        <v>6.1795999999999998</v>
      </c>
      <c r="E8" s="19">
        <v>0.16182277170043369</v>
      </c>
      <c r="F8" s="19">
        <v>0.16799664006719867</v>
      </c>
      <c r="G8" s="17">
        <v>1</v>
      </c>
      <c r="H8" s="19">
        <v>0.12403562303093447</v>
      </c>
      <c r="I8" s="19">
        <v>1.2562814070351758</v>
      </c>
      <c r="J8" s="19">
        <v>16.394248897486762</v>
      </c>
      <c r="K8" s="19">
        <v>0.10622477161674103</v>
      </c>
    </row>
    <row r="9" spans="1:18">
      <c r="A9" s="10">
        <v>3</v>
      </c>
      <c r="B9" s="16" t="s">
        <v>20</v>
      </c>
      <c r="C9" s="16" t="s">
        <v>12</v>
      </c>
      <c r="D9" s="19">
        <v>0.77255871446229918</v>
      </c>
      <c r="E9" s="19">
        <v>1.2944</v>
      </c>
      <c r="F9" s="19">
        <v>1.3492999999999999</v>
      </c>
      <c r="G9" s="19">
        <v>7.9428000000000001</v>
      </c>
      <c r="H9" s="17">
        <v>1</v>
      </c>
      <c r="I9" s="19">
        <v>10.050000000000001</v>
      </c>
      <c r="J9" s="19">
        <v>131.69999999999999</v>
      </c>
      <c r="K9" s="19">
        <v>0.85570000000000002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7.7742000000000004</v>
      </c>
      <c r="E10" s="19">
        <v>0.12863059864680609</v>
      </c>
      <c r="F10" s="19">
        <v>0.13379823760961421</v>
      </c>
      <c r="G10" s="19">
        <v>0.78486774978416141</v>
      </c>
      <c r="H10" s="19">
        <v>9.8673629077934408E-2</v>
      </c>
      <c r="I10" s="17">
        <v>1</v>
      </c>
      <c r="J10" s="19">
        <v>12.896569512509673</v>
      </c>
      <c r="K10" s="19">
        <v>8.4486575083219273E-2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101.45</v>
      </c>
      <c r="E11" s="42">
        <f>1/D11</f>
        <v>9.857072449482503E-3</v>
      </c>
      <c r="F11" s="42">
        <f>1/VLOOKUP("AUD (オーストラリアドル)",[1]Sheet1!$B$5:$C$33,2,0)</f>
        <v>1.0135819987837016E-2</v>
      </c>
      <c r="G11" s="42">
        <f>1/VLOOKUP("CNY (中国元)（*）",[1]Sheet1!$B$5:$C$33,2,0)</f>
        <v>6.0096153846153841E-2</v>
      </c>
      <c r="H11" s="42">
        <f>1/VLOOKUP("EUR (ユーロ)",[1]Sheet1!$B$5:$C$33,2,0)</f>
        <v>7.5683039430863549E-3</v>
      </c>
      <c r="I11" s="42">
        <f>1/VLOOKUP("HKD (香港ドル)",[1]Sheet1!$B$5:$C$33,2,0)</f>
        <v>7.4794315632011971E-2</v>
      </c>
      <c r="J11" s="43">
        <v>1</v>
      </c>
      <c r="K11" s="42">
        <f>1/VLOOKUP("GBP (イギリスポンド)",[1]Sheet1!$B$5:$C$33,2,0)</f>
        <v>6.3755180108383807E-3</v>
      </c>
    </row>
    <row r="12" spans="1:18">
      <c r="A12" s="10">
        <v>6</v>
      </c>
      <c r="B12" s="16" t="s">
        <v>23</v>
      </c>
      <c r="C12" s="16" t="s">
        <v>15</v>
      </c>
      <c r="D12" s="19">
        <v>0.65720294426919035</v>
      </c>
      <c r="E12" s="19">
        <v>1.5216000000000001</v>
      </c>
      <c r="F12" s="19">
        <v>1.5701000000000001</v>
      </c>
      <c r="G12" s="19">
        <v>9.3285</v>
      </c>
      <c r="H12" s="19">
        <v>1.1655</v>
      </c>
      <c r="I12" s="19">
        <v>11.814299999999999</v>
      </c>
      <c r="J12" s="19">
        <v>153.57509999999999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1.0331000000000001</v>
      </c>
      <c r="E14" s="25">
        <v>0.96810000000000007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5.7591200000000002</v>
      </c>
      <c r="E15" s="25">
        <v>0.17363763908374891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57.25</v>
      </c>
      <c r="E16" s="25">
        <v>1.7467248908296942E-2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10350</v>
      </c>
      <c r="E17" s="25">
        <v>9.6618357487922703E-5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3.1059999999999999</v>
      </c>
      <c r="E18" s="25">
        <v>0.32195750160978753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1.2360599999999999</v>
      </c>
      <c r="E19" s="25">
        <v>0.80871999999999999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42.55</v>
      </c>
      <c r="E21" s="25">
        <v>2.3501762632197415E-2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3.2962799999999999</v>
      </c>
      <c r="E22" s="25">
        <v>0.30337228633489877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31.588999999999999</v>
      </c>
      <c r="E23" s="25">
        <v>3.1656589319066765E-2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1.2645</v>
      </c>
      <c r="E24" s="25">
        <v>0.7908264136022144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1139.3</v>
      </c>
      <c r="E25" s="25">
        <v>8.7773194066532089E-4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128.04</v>
      </c>
      <c r="E26" s="25">
        <v>7.8100593564511094E-3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6.6223700000000001</v>
      </c>
      <c r="E27" s="25">
        <v>0.15100334170395191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0.96469000000000005</v>
      </c>
      <c r="E28" s="25">
        <v>1.036602431869305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30.122</v>
      </c>
      <c r="E29" s="25">
        <v>3.3198326804329062E-2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30.28</v>
      </c>
      <c r="E30" s="25">
        <v>3.3025099075297222E-2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1.87531</v>
      </c>
      <c r="E31" s="25">
        <v>0.53324517013187156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1.2626000000000002</v>
      </c>
      <c r="E35" s="25">
        <v>0.79133000000000009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1.5109699999999999</v>
      </c>
      <c r="E36" s="25">
        <v>0.66182650879898342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1891.01</v>
      </c>
      <c r="E37" s="25">
        <v>5.2890000000000012E-4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6.9838000000000005</v>
      </c>
      <c r="E38" s="25">
        <v>0.14319000000000001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1148</v>
      </c>
      <c r="E39" s="25">
        <v>8.7259999999999996E-4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3.6881000000000004</v>
      </c>
      <c r="E40" s="25">
        <v>0.27132600000000001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0.70930000000000004</v>
      </c>
      <c r="E41" s="25">
        <v>1.4118309999999998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0.28600000000000003</v>
      </c>
      <c r="E42" s="25">
        <v>3.5031000000000003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0.54200000000000004</v>
      </c>
      <c r="E43" s="25">
        <v>1.8450184501845017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0.12517200000000001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12.873700000000001</v>
      </c>
      <c r="E46" s="25">
        <v>7.7709E-2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5.88612</v>
      </c>
      <c r="E47" s="25">
        <v>0.16989120167444768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3.3558400000000002</v>
      </c>
      <c r="E50" s="25">
        <v>0.29798798512443975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4C42F381-551B-493E-81A8-E8A36D9B5BF1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2013-06-03T01:55:09Z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14700</vt:r8>
  </property>
</Properties>
</file>