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6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<sst xmlns="http://schemas.openxmlformats.org/spreadsheetml/2006/main" count="166" uniqueCount="155">
  <si>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</si>
  <si>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</si>
  <si>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</si>
  <si>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</si>
  <si>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</si>
  <si>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</si>
  <si>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</si>
  <si>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</si>
  <si>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</si>
  <si>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</si>
  <si>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</si>
  <si>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</si>
  <si>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</si>
  <si>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</si>
  <si>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</si>
  <si>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</si>
  <si>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</si>
  <si>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</si>
  <si>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</si>
  <si>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</si>
  <si>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</si>
  <si>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</si>
  <si>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</si>
  <si>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</si>
  <si>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</si>
  <si>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</si>
  <si>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</si>
  <si>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</si>
  <si>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</si>
  <si>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</si>
  <si>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</si>
  <si>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</si>
  <si>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</si>
  <si>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</si>
  <si>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</si>
  <si>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</si>
  <si>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</si>
  <si>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</si>
  <si>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</si>
  <si>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</si>
  <si>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</si>
  <si>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</si>
  <si>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</si>
  <si>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</si>
  <si>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</si>
  <si>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</si>
  <si>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</si>
  <si>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</si>
  <si>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</si>
  <si>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</si>
  <si>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</si>
  <si>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</si>
  <si>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</si>
  <si>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</si>
  <si>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</si>
  <si>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</si>
  <si>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</si>
  <si>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</si>
  <si>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</si>
  <si>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</si>
  <si>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</si>
  <si>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</si>
  <si>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</si>
  <si>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</si>
  <si>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</si>
  <si>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</si>
  <si>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</si>
  <si>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</si>
  <si>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</si>
  <si>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</si>
  <si>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</si>
  <si>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</si>
  <si>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</si>
  <si>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</si>
  <si>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</si>
  <si>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</si>
  <si>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</si>
  <si>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</si>
  <si>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</si>
  <si>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</si>
  <si>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</si>
  <si>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</si>
  <si>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</si>
  <si>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</si>
  <si>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</si>
  <si>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</si>
  <si>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</si>
  <si>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</si>
  <si>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</si>
  <si>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</si>
  <si>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</si>
  <si>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</si>
  <si>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</si>
  <si>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</si>
  <si>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</si>
  <si>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</si>
  <si>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</si>
  <si>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</si>
  <si>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</si>
  <si>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</si>
  <si>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</si>
  <si>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</si>
  <si>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</si>
  <si>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</si>
  <si>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</si>
  <si>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</si>
  <si>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</si>
  <si>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</si>
  <si>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</si>
  <si>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</si>
  <si>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</si>
  <si>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</si>
  <si>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</si>
  <si>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</si>
  <si>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</si>
  <si>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</si>
  <si>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</si>
  <si>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</si>
  <si>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</si>
  <si>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</si>
  <si>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</si>
  <si>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</si>
  <si>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</si>
  <si>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</si>
  <si>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</si>
  <si>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</si>
  <si>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</si>
  <si>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</si>
  <si>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</si>
  <si>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</si>
  <si>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</si>
  <si>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</si>
  <si>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</si>
  <si>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</si>
  <si>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</si>
  <si>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</si>
  <si>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</si>
  <si>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</si>
  <si>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</si>
  <si>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</si>
  <si>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</si>
  <si>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</si>
  <si>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</si>
  <si>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</si>
  <si>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</si>
  <si>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</si>
  <si>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</si>
  <si>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</si>
  <si>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</si>
  <si>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</si>
  <si>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</si>
  <si>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</si>
  <si>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</si>
  <si>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</si>
  <si>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6th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</si>
</sst>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100.3</v>
          </cell>
        </row>
        <row r="6">
          <cell r="B6" t="str">
            <v>GBP (イギリスポンド)</v>
          </cell>
          <cell r="C6">
            <v>156.80000000000001</v>
          </cell>
        </row>
        <row r="7">
          <cell r="B7" t="str">
            <v>CAD (カナダドル)</v>
          </cell>
          <cell r="C7">
            <v>97.49</v>
          </cell>
        </row>
        <row r="8">
          <cell r="B8" t="str">
            <v>CHF (スイスフラン)</v>
          </cell>
          <cell r="C8">
            <v>106.15</v>
          </cell>
        </row>
        <row r="9">
          <cell r="B9" t="str">
            <v>SEK (スウェーデン・クローネ)</v>
          </cell>
          <cell r="C9">
            <v>15.46</v>
          </cell>
        </row>
        <row r="10">
          <cell r="B10" t="str">
            <v>EUR (ユーロ)</v>
          </cell>
          <cell r="C10">
            <v>131.38</v>
          </cell>
        </row>
        <row r="11">
          <cell r="B11" t="str">
            <v>DKK (デンマーク・クローネ)</v>
          </cell>
          <cell r="C11">
            <v>17.72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17.36</v>
          </cell>
        </row>
        <row r="14">
          <cell r="B14" t="str">
            <v>PKR (パキスタン・ルピー)</v>
          </cell>
          <cell r="C14">
            <v>1.1599999999999999</v>
          </cell>
        </row>
        <row r="15">
          <cell r="B15" t="str">
            <v>PHP (フィリピン・ペソ)</v>
          </cell>
          <cell r="C15">
            <v>2.5299999999999998</v>
          </cell>
        </row>
        <row r="16">
          <cell r="B16" t="str">
            <v>QAR (カタール・リアル)</v>
          </cell>
          <cell r="C16">
            <v>28.01</v>
          </cell>
        </row>
        <row r="17">
          <cell r="B17" t="str">
            <v>THB (タイ・バーツ)</v>
          </cell>
          <cell r="C17">
            <v>3.33</v>
          </cell>
        </row>
        <row r="18">
          <cell r="B18" t="str">
            <v>AED (ＵＡＥ・ディルハム)</v>
          </cell>
          <cell r="C18">
            <v>27.77</v>
          </cell>
        </row>
        <row r="19">
          <cell r="B19" t="str">
            <v>AUD (オーストラリアドル)</v>
          </cell>
          <cell r="C19">
            <v>96.18</v>
          </cell>
        </row>
        <row r="20">
          <cell r="B20" t="str">
            <v>HKD (香港ドル)</v>
          </cell>
          <cell r="C20">
            <v>13.23</v>
          </cell>
        </row>
        <row r="21">
          <cell r="B21" t="str">
            <v>INR (インド・ルピー)</v>
          </cell>
          <cell r="C21">
            <v>1.92</v>
          </cell>
        </row>
        <row r="22">
          <cell r="B22" t="str">
            <v>SAR (サウジアラビア・リアル)</v>
          </cell>
          <cell r="C22">
            <v>27.32</v>
          </cell>
        </row>
        <row r="23">
          <cell r="B23" t="str">
            <v>CNY (中国元)（*）</v>
          </cell>
          <cell r="C23">
            <v>16.510000000000002</v>
          </cell>
        </row>
        <row r="24">
          <cell r="B24" t="str">
            <v>KWD (クウェート・ディナール)</v>
          </cell>
          <cell r="C24">
            <v>357.16</v>
          </cell>
        </row>
        <row r="25">
          <cell r="B25" t="str">
            <v>KRW (韓国ウォン)（*）</v>
          </cell>
          <cell r="C25">
            <v>9.1199999999999992</v>
          </cell>
        </row>
        <row r="26">
          <cell r="B26" t="str">
            <v>SGD (シンガポール・ドル)</v>
          </cell>
          <cell r="C26">
            <v>80.2</v>
          </cell>
        </row>
        <row r="27">
          <cell r="B27" t="str">
            <v>NZD (ニュージーランド・ドル)</v>
          </cell>
          <cell r="C27">
            <v>80.790000000000006</v>
          </cell>
        </row>
        <row r="28">
          <cell r="B28" t="str">
            <v>ZAR (南アフリカ・ランド)</v>
          </cell>
          <cell r="C28">
            <v>11.43</v>
          </cell>
        </row>
        <row r="29">
          <cell r="B29" t="str">
            <v>CZK (チェコ・コルナ)</v>
          </cell>
          <cell r="C29">
            <v>5.16</v>
          </cell>
        </row>
        <row r="30">
          <cell r="B30" t="str">
            <v>MXN (メキシコ・ペソ)</v>
          </cell>
          <cell r="C30">
            <v>8.73</v>
          </cell>
        </row>
        <row r="31">
          <cell r="B31" t="str">
            <v>TRY (トルコ・リラ)</v>
          </cell>
          <cell r="C31">
            <v>55.01</v>
          </cell>
        </row>
        <row r="32">
          <cell r="B32" t="str">
            <v>RUB (ロシア・ルーブル)</v>
          </cell>
          <cell r="C32">
            <v>3.34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1.0436000000000001</v>
      </c>
      <c r="G6" s="18">
        <v>6.1280000000000001</v>
      </c>
      <c r="H6" s="18">
        <v>0.76450000000000007</v>
      </c>
      <c r="I6" s="18">
        <v>7.7606999999999999</v>
      </c>
      <c r="J6" s="18">
        <v>99.740000000000009</v>
      </c>
      <c r="K6" s="18">
        <v>0.65210000000000001</v>
      </c>
    </row>
    <row r="7" spans="1:18">
      <c r="A7" s="10">
        <v>1</v>
      </c>
      <c r="B7" s="16" t="s">
        <v>18</v>
      </c>
      <c r="C7" s="16" t="s">
        <v>10</v>
      </c>
      <c r="D7" s="19">
        <v>1.0321100000000001</v>
      </c>
      <c r="E7" s="19">
        <v>0.96870999999999996</v>
      </c>
      <c r="F7" s="17">
        <v>1</v>
      </c>
      <c r="G7" s="19">
        <v>5.9802499999999998</v>
      </c>
      <c r="H7" s="19">
        <v>0.74106000000000005</v>
      </c>
      <c r="I7" s="19">
        <v>7.5188300000000003</v>
      </c>
      <c r="J7" s="19">
        <v>96.83</v>
      </c>
      <c r="K7" s="19">
        <v>0.63278000000000001</v>
      </c>
    </row>
    <row r="8" spans="1:18">
      <c r="A8" s="10">
        <v>2</v>
      </c>
      <c r="B8" s="16" t="s">
        <v>19</v>
      </c>
      <c r="C8" s="16" t="s">
        <v>11</v>
      </c>
      <c r="D8" s="19">
        <v>6.1757</v>
      </c>
      <c r="E8" s="19">
        <v>0.16192496397169551</v>
      </c>
      <c r="F8" s="19">
        <v>0.16821423765307497</v>
      </c>
      <c r="G8" s="17">
        <v>1</v>
      </c>
      <c r="H8" s="19">
        <v>0.12390498965393336</v>
      </c>
      <c r="I8" s="19">
        <v>1.2567550584391103</v>
      </c>
      <c r="J8" s="19">
        <v>16.261749113734673</v>
      </c>
      <c r="K8" s="19">
        <v>0.10584698759473306</v>
      </c>
    </row>
    <row r="9" spans="1:18">
      <c r="A9" s="10">
        <v>3</v>
      </c>
      <c r="B9" s="16" t="s">
        <v>20</v>
      </c>
      <c r="C9" s="16" t="s">
        <v>12</v>
      </c>
      <c r="D9" s="19">
        <v>0.76382523678582348</v>
      </c>
      <c r="E9" s="19">
        <v>1.3091999999999999</v>
      </c>
      <c r="F9" s="19">
        <v>1.3537999999999999</v>
      </c>
      <c r="G9" s="19">
        <v>8.0236999999999998</v>
      </c>
      <c r="H9" s="17">
        <v>1</v>
      </c>
      <c r="I9" s="19">
        <v>10.161199999999999</v>
      </c>
      <c r="J9" s="19">
        <v>131.28</v>
      </c>
      <c r="K9" s="19">
        <v>0.85580000000000001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7.7709000000000001</v>
      </c>
      <c r="E10" s="19">
        <v>0.12868522307583419</v>
      </c>
      <c r="F10" s="19">
        <v>0.13410506327076885</v>
      </c>
      <c r="G10" s="19">
        <v>0.78412922449619693</v>
      </c>
      <c r="H10" s="19">
        <v>9.8264453227102908E-2</v>
      </c>
      <c r="I10" s="17">
        <v>1</v>
      </c>
      <c r="J10" s="19">
        <v>12.802458071949815</v>
      </c>
      <c r="K10" s="19">
        <v>8.377173876620983E-2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100.3</v>
      </c>
      <c r="E11" s="42">
        <f>1/D11</f>
        <v>9.9700897308075773E-3</v>
      </c>
      <c r="F11" s="42">
        <f>1/VLOOKUP("AUD (オーストラリアドル)",[1]Sheet1!$B$5:$C$33,2,0)</f>
        <v>1.0397171969224371E-2</v>
      </c>
      <c r="G11" s="42">
        <f>1/VLOOKUP("CNY (中国元)（*）",[1]Sheet1!$B$5:$C$33,2,0)</f>
        <v>6.0569351907934582E-2</v>
      </c>
      <c r="H11" s="42">
        <f>1/VLOOKUP("EUR (ユーロ)",[1]Sheet1!$B$5:$C$33,2,0)</f>
        <v>7.6115086010047194E-3</v>
      </c>
      <c r="I11" s="42">
        <f>1/VLOOKUP("HKD (香港ドル)",[1]Sheet1!$B$5:$C$33,2,0)</f>
        <v>7.5585789871504161E-2</v>
      </c>
      <c r="J11" s="43">
        <v>1</v>
      </c>
      <c r="K11" s="42">
        <f>1/VLOOKUP("GBP (イギリスポンド)",[1]Sheet1!$B$5:$C$33,2,0)</f>
        <v>6.3775510204081625E-3</v>
      </c>
    </row>
    <row r="12" spans="1:18">
      <c r="A12" s="10">
        <v>6</v>
      </c>
      <c r="B12" s="16" t="s">
        <v>23</v>
      </c>
      <c r="C12" s="16" t="s">
        <v>15</v>
      </c>
      <c r="D12" s="19">
        <v>0.65389393840319099</v>
      </c>
      <c r="E12" s="19">
        <v>1.5293000000000001</v>
      </c>
      <c r="F12" s="19">
        <v>1.5858000000000001</v>
      </c>
      <c r="G12" s="19">
        <v>9.3722999999999992</v>
      </c>
      <c r="H12" s="19">
        <v>1.17</v>
      </c>
      <c r="I12" s="19">
        <v>11.8689</v>
      </c>
      <c r="J12" s="19">
        <v>153.14410000000001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1.0347999999999999</v>
      </c>
      <c r="E14" s="25">
        <v>0.96679999999999999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5.6939399999999996</v>
      </c>
      <c r="E15" s="25">
        <v>0.17562531393024866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57.17</v>
      </c>
      <c r="E16" s="25">
        <v>1.7491691446562881E-2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3.1315</v>
      </c>
      <c r="E18" s="25">
        <v>0.31933578157432541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1.24431</v>
      </c>
      <c r="E19" s="25">
        <v>0.80337000000000003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42.25</v>
      </c>
      <c r="E21" s="25">
        <v>2.3668639053254437E-2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3.2359499999999999</v>
      </c>
      <c r="E22" s="25">
        <v>0.309028260634435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31.834</v>
      </c>
      <c r="E23" s="25">
        <v>3.141295470251932E-2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1.254</v>
      </c>
      <c r="E24" s="25">
        <v>0.79744816586921852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1132.7</v>
      </c>
      <c r="E25" s="25">
        <v>8.8284629645978636E-4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128.05000000000001</v>
      </c>
      <c r="E26" s="25">
        <v>7.809449433814915E-3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6.5462899999999999</v>
      </c>
      <c r="E27" s="25">
        <v>0.15275827988066523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0.94691000000000003</v>
      </c>
      <c r="E28" s="25">
        <v>1.0560665744368525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29.972000000000001</v>
      </c>
      <c r="E29" s="25">
        <v>3.3364473508608029E-2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30.63</v>
      </c>
      <c r="E30" s="25">
        <v>3.2647730982696702E-2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1.8727499999999999</v>
      </c>
      <c r="E31" s="25">
        <v>0.53397410225604058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1.2489000000000001</v>
      </c>
      <c r="E35" s="25">
        <v>0.80026000000000008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1.4938899999999999</v>
      </c>
      <c r="E36" s="25">
        <v>0.66939332882608493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1894.69</v>
      </c>
      <c r="E37" s="25">
        <v>5.2800000000000004E-4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6.9853000000000005</v>
      </c>
      <c r="E38" s="25">
        <v>0.14316000000000001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1161.9000000000001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3.6668000000000003</v>
      </c>
      <c r="E40" s="25">
        <v>0.27285899999999996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0.70920000000000005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0.28549000000000002</v>
      </c>
      <c r="E42" s="25">
        <v>3.5084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8.0009999999999994</v>
      </c>
      <c r="E45" s="25">
        <v>0.12523499999999999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12.7216</v>
      </c>
      <c r="E46" s="25">
        <v>7.8641000000000003E-2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5.8031600000000001</v>
      </c>
      <c r="E47" s="25">
        <v>0.17231990846366463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0.38505000000000006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3.35778</v>
      </c>
      <c r="E50" s="25">
        <v>0.29781581878503061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8.157</v>
      </c>
      <c r="E52" s="25">
        <v>0.122654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02FFAC5B-1B67-47A0-9AED-FB7BFF0BC6CD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2013-06-06T02:03:24Z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15100</vt:r8>
  </property>
</Properties>
</file>