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8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<sst xmlns="http://schemas.openxmlformats.org/spreadsheetml/2006/main" count="166" uniqueCount="155">
  <si>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</si>
  <si>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</si>
  <si>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</si>
  <si>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</si>
  <si>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</si>
  <si>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</si>
  <si>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</si>
  <si>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</si>
  <si>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</si>
  <si>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</si>
  <si>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</si>
  <si>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</si>
  <si>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</si>
  <si>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</si>
  <si>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</si>
  <si>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</si>
  <si>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</si>
  <si>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</si>
  <si>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</si>
  <si>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</si>
  <si>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</si>
  <si>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</si>
  <si>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</si>
  <si>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</si>
  <si>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</si>
  <si>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</si>
  <si>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</si>
  <si>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</si>
  <si>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</si>
  <si>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</si>
  <si>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</si>
  <si>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</si>
  <si>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</si>
  <si>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</si>
  <si>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</si>
  <si>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</si>
  <si>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</si>
  <si>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</si>
  <si>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</si>
  <si>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</si>
  <si>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</si>
  <si>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</si>
  <si>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</si>
  <si>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</si>
  <si>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</si>
  <si>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</si>
  <si>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</si>
  <si>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</si>
  <si>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</si>
  <si>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</si>
  <si>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</si>
  <si>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</si>
  <si>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</si>
  <si>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</si>
  <si>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</si>
  <si>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</si>
  <si>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</si>
  <si>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</si>
  <si>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</si>
  <si>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</si>
  <si>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</si>
  <si>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</si>
  <si>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</si>
  <si>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</si>
  <si>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</si>
  <si>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</si>
  <si>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</si>
  <si>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</si>
  <si>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</si>
  <si>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</si>
  <si>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</si>
  <si>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</si>
  <si>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</si>
  <si>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</si>
  <si>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</si>
  <si>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</si>
  <si>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</si>
  <si>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</si>
  <si>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</si>
  <si>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</si>
  <si>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</si>
  <si>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</si>
  <si>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</si>
  <si>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</si>
  <si>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</si>
  <si>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</si>
  <si>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</si>
  <si>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</si>
  <si>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</si>
  <si>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</si>
  <si>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</si>
  <si>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</si>
  <si>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</si>
  <si>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</si>
  <si>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</si>
  <si>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</si>
  <si>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</si>
  <si>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</si>
  <si>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</si>
  <si>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</si>
  <si>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</si>
  <si>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</si>
  <si>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</si>
  <si>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</si>
  <si>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</si>
  <si>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</si>
  <si>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</si>
  <si>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</si>
  <si>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</si>
  <si>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</si>
  <si>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</si>
  <si>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</si>
  <si>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</si>
  <si>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</si>
  <si>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</si>
  <si>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</si>
  <si>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</si>
  <si>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</si>
  <si>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</si>
  <si>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</si>
  <si>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</si>
  <si>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</si>
  <si>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</si>
  <si>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</si>
  <si>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</si>
  <si>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</si>
  <si>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</si>
  <si>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</si>
  <si>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</si>
  <si>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</si>
  <si>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</si>
  <si>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</si>
  <si>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</si>
  <si>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</si>
  <si>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</si>
  <si>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</si>
  <si>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</si>
  <si>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</si>
  <si>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</si>
  <si>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</si>
  <si>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</si>
  <si>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</si>
  <si>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</si>
  <si>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</si>
  <si>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</si>
  <si>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</si>
  <si>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</si>
  <si>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</si>
  <si>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</si>
  <si>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</si>
  <si>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</si>
  <si>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</si>
  <si>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</si>
  <si>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</si>
  <si>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8th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</si>
</sst>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99.54</v>
          </cell>
        </row>
        <row r="6">
          <cell r="B6" t="str">
            <v>GBP (イギリスポンド)</v>
          </cell>
          <cell r="C6">
            <v>155.19</v>
          </cell>
        </row>
        <row r="7">
          <cell r="B7" t="str">
            <v>CAD (カナダドル)</v>
          </cell>
          <cell r="C7">
            <v>98.5</v>
          </cell>
        </row>
        <row r="8">
          <cell r="B8" t="str">
            <v>CHF (スイスフラン)</v>
          </cell>
          <cell r="C8">
            <v>106.39</v>
          </cell>
        </row>
        <row r="9">
          <cell r="B9" t="str">
            <v>SEK (スウェーデン・クローネ)</v>
          </cell>
          <cell r="C9">
            <v>15.69</v>
          </cell>
        </row>
        <row r="10">
          <cell r="B10" t="str">
            <v>EUR (ユーロ)</v>
          </cell>
          <cell r="C10">
            <v>129.47999999999999</v>
          </cell>
        </row>
        <row r="11">
          <cell r="B11" t="str">
            <v>DKK (デンマーク・クローネ)</v>
          </cell>
          <cell r="C11">
            <v>17.47</v>
          </cell>
        </row>
        <row r="12">
          <cell r="B12" t="str">
            <v>IDR(インドネシア・ルピア)（*）</v>
          </cell>
          <cell r="C12">
            <v>1.1299999999999999</v>
          </cell>
        </row>
        <row r="13">
          <cell r="B13" t="str">
            <v>NOK (ノルウェー・クローネ)</v>
          </cell>
          <cell r="C13">
            <v>17.48</v>
          </cell>
        </row>
        <row r="14">
          <cell r="B14" t="str">
            <v>PKR (パキスタン・ルピー)</v>
          </cell>
          <cell r="C14">
            <v>1.1599999999999999</v>
          </cell>
        </row>
        <row r="15">
          <cell r="B15" t="str">
            <v>PHP (フィリピン・ペソ)</v>
          </cell>
          <cell r="C15">
            <v>2.56</v>
          </cell>
        </row>
        <row r="16">
          <cell r="B16" t="str">
            <v>QAR (カタール・リアル)</v>
          </cell>
          <cell r="C16">
            <v>27.8</v>
          </cell>
        </row>
        <row r="17">
          <cell r="B17" t="str">
            <v>THB (タイ・バーツ)</v>
          </cell>
          <cell r="C17">
            <v>3.44</v>
          </cell>
        </row>
        <row r="18">
          <cell r="B18" t="str">
            <v>AED (ＵＡＥ・ディルハム)</v>
          </cell>
          <cell r="C18">
            <v>27.46</v>
          </cell>
        </row>
        <row r="19">
          <cell r="B19" t="str">
            <v>AUD (オーストラリアドル)</v>
          </cell>
          <cell r="C19">
            <v>104.19</v>
          </cell>
        </row>
        <row r="20">
          <cell r="B20" t="str">
            <v>HKD (香港ドル)</v>
          </cell>
          <cell r="C20">
            <v>13.12</v>
          </cell>
        </row>
        <row r="21">
          <cell r="B21" t="str">
            <v>INR (インド・ルピー)</v>
          </cell>
          <cell r="C21">
            <v>1.96</v>
          </cell>
        </row>
        <row r="22">
          <cell r="B22" t="str">
            <v>SAR (サウジアラビア・リアル)</v>
          </cell>
          <cell r="C22">
            <v>27.12</v>
          </cell>
        </row>
        <row r="23">
          <cell r="B23" t="str">
            <v>CNY (中国元)（*）</v>
          </cell>
          <cell r="C23">
            <v>16.190000000000001</v>
          </cell>
        </row>
        <row r="24">
          <cell r="B24" t="str">
            <v>KWD (クウェート・ディナール)</v>
          </cell>
          <cell r="C24">
            <v>353.63</v>
          </cell>
        </row>
        <row r="25">
          <cell r="B25" t="str">
            <v>KRW (韓国ウォン)（*）</v>
          </cell>
          <cell r="C25">
            <v>8.8800000000000008</v>
          </cell>
        </row>
        <row r="26">
          <cell r="B26" t="str">
            <v>SGD (シンガポール・ドル)</v>
          </cell>
          <cell r="C26">
            <v>80.19</v>
          </cell>
        </row>
        <row r="27">
          <cell r="B27" t="str">
            <v>NZD (ニュージーランド・ドル)</v>
          </cell>
          <cell r="C27">
            <v>84.95</v>
          </cell>
        </row>
        <row r="28">
          <cell r="B28" t="str">
            <v>ZAR (南アフリカ・ランド)</v>
          </cell>
          <cell r="C28">
            <v>12.33</v>
          </cell>
        </row>
        <row r="29">
          <cell r="B29" t="str">
            <v>CZK (チェコ・コルナ)</v>
          </cell>
          <cell r="C29">
            <v>5.09</v>
          </cell>
        </row>
        <row r="30">
          <cell r="B30" t="str">
            <v>MXN (メキシコ・ペソ)</v>
          </cell>
          <cell r="C30">
            <v>9.09</v>
          </cell>
        </row>
        <row r="31">
          <cell r="B31" t="str">
            <v>TRY (トルコ・リラ)</v>
          </cell>
          <cell r="C31">
            <v>57.43</v>
          </cell>
        </row>
        <row r="32">
          <cell r="B32" t="str">
            <v>RUB (ロシア・ルーブル)</v>
          </cell>
          <cell r="C32">
            <v>3.39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A11:XFD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0.96020000000000005</v>
      </c>
      <c r="G6" s="18">
        <v>6.202</v>
      </c>
      <c r="H6" s="18">
        <v>0.77480000000000004</v>
      </c>
      <c r="I6" s="18">
        <v>7.7637</v>
      </c>
      <c r="J6" s="18">
        <v>96.33</v>
      </c>
      <c r="K6" s="18">
        <v>0.65780000000000005</v>
      </c>
    </row>
    <row r="7" spans="1:18">
      <c r="A7" s="10">
        <v>1</v>
      </c>
      <c r="B7" s="16" t="s">
        <v>18</v>
      </c>
      <c r="C7" s="16" t="s">
        <v>10</v>
      </c>
      <c r="D7" s="19">
        <v>0.95813999999999999</v>
      </c>
      <c r="E7" s="19">
        <v>1.0435099999999999</v>
      </c>
      <c r="F7" s="17">
        <v>1</v>
      </c>
      <c r="G7" s="19">
        <v>6.5345700000000004</v>
      </c>
      <c r="H7" s="19">
        <v>0.81215999999999999</v>
      </c>
      <c r="I7" s="19">
        <v>8.1002899999999993</v>
      </c>
      <c r="J7" s="19">
        <v>98.89</v>
      </c>
      <c r="K7" s="19">
        <v>0.68925000000000003</v>
      </c>
    </row>
    <row r="8" spans="1:18">
      <c r="A8" s="10">
        <v>2</v>
      </c>
      <c r="B8" s="16" t="s">
        <v>19</v>
      </c>
      <c r="C8" s="16" t="s">
        <v>11</v>
      </c>
      <c r="D8" s="19">
        <v>6.2609000000000004</v>
      </c>
      <c r="E8" s="19">
        <v>0.15972144579852737</v>
      </c>
      <c r="F8" s="19">
        <v>0.15269040493495389</v>
      </c>
      <c r="G8" s="17">
        <v>1</v>
      </c>
      <c r="H8" s="19">
        <v>0.12466030068064524</v>
      </c>
      <c r="I8" s="19">
        <v>1.2397718819737169</v>
      </c>
      <c r="J8" s="19">
        <v>14.969611688272806</v>
      </c>
      <c r="K8" s="19">
        <v>0.10578316566701575</v>
      </c>
    </row>
    <row r="9" spans="1:18">
      <c r="A9" s="10">
        <v>3</v>
      </c>
      <c r="B9" s="16" t="s">
        <v>20</v>
      </c>
      <c r="C9" s="16" t="s">
        <v>12</v>
      </c>
      <c r="D9" s="19">
        <v>0.78015290997035414</v>
      </c>
      <c r="E9" s="19">
        <v>1.2818000000000001</v>
      </c>
      <c r="F9" s="19">
        <v>1.2290000000000001</v>
      </c>
      <c r="G9" s="19">
        <v>7.9484000000000004</v>
      </c>
      <c r="H9" s="17">
        <v>1</v>
      </c>
      <c r="I9" s="19">
        <v>9.9513999999999996</v>
      </c>
      <c r="J9" s="19">
        <v>122.31</v>
      </c>
      <c r="K9" s="19">
        <v>0.84745000000000004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7.7732999999999999</v>
      </c>
      <c r="E10" s="19">
        <v>0.12864549161874622</v>
      </c>
      <c r="F10" s="19">
        <v>0.12327355387793945</v>
      </c>
      <c r="G10" s="19">
        <v>0.79327304458194514</v>
      </c>
      <c r="H10" s="19">
        <v>9.9401404740651803E-2</v>
      </c>
      <c r="I10" s="17">
        <v>1</v>
      </c>
      <c r="J10" s="19">
        <v>12.371644191513052</v>
      </c>
      <c r="K10" s="19">
        <v>8.4379640880248408E-2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99.54</v>
      </c>
      <c r="E11" s="41">
        <f>1/D11</f>
        <v>1.0046212577858147E-2</v>
      </c>
      <c r="F11" s="41">
        <f>1/VLOOKUP("AUD (オーストラリアドル)",[1]Sheet1!$B$5:$C$33,2,0)</f>
        <v>9.5978500815817255E-3</v>
      </c>
      <c r="G11" s="41">
        <f>1/VLOOKUP("CNY (中国元)（*）",[1]Sheet1!$B$5:$C$33,2,0)</f>
        <v>6.1766522544780725E-2</v>
      </c>
      <c r="H11" s="41">
        <f>1/VLOOKUP("EUR (ユーロ)",[1]Sheet1!$B$5:$C$33,2,0)</f>
        <v>7.7232004942848322E-3</v>
      </c>
      <c r="I11" s="41">
        <f>1/VLOOKUP("HKD (香港ドル)",[1]Sheet1!$B$5:$C$33,2,0)</f>
        <v>7.621951219512195E-2</v>
      </c>
      <c r="J11" s="42">
        <v>1</v>
      </c>
      <c r="K11" s="41">
        <f>1/VLOOKUP("GBP (イギリスポンド)",[1]Sheet1!$B$5:$C$33,2,0)</f>
        <v>6.4437141568400025E-3</v>
      </c>
    </row>
    <row r="12" spans="1:18">
      <c r="A12" s="10">
        <v>6</v>
      </c>
      <c r="B12" s="16" t="s">
        <v>23</v>
      </c>
      <c r="C12" s="16" t="s">
        <v>15</v>
      </c>
      <c r="D12" s="19">
        <v>0.65880492786086042</v>
      </c>
      <c r="E12" s="19">
        <v>1.5179</v>
      </c>
      <c r="F12" s="19">
        <v>1.4584999999999999</v>
      </c>
      <c r="G12" s="19">
        <v>9.4124999999999996</v>
      </c>
      <c r="H12" s="19">
        <v>1.1809000000000001</v>
      </c>
      <c r="I12" s="19">
        <v>11.7842</v>
      </c>
      <c r="J12" s="19">
        <v>146.28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78.84</v>
      </c>
      <c r="E13" s="21">
        <v>1.2683916793505834E-2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1.0141</v>
      </c>
      <c r="E14" s="25">
        <v>0.98650000000000004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5.8147900000000003</v>
      </c>
      <c r="E15" s="25">
        <v>0.17197525620013793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55.62</v>
      </c>
      <c r="E16" s="25">
        <v>1.7979144192736426E-2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3.0979999999999999</v>
      </c>
      <c r="E18" s="25">
        <v>0.32278889606197547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1.19045</v>
      </c>
      <c r="E19" s="25">
        <v>0.83975999999999995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</v>
      </c>
      <c r="E21" s="25">
        <v>2.4154589371980676E-2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3.26783</v>
      </c>
      <c r="E22" s="25">
        <v>0.3060134707129808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31.390999999999998</v>
      </c>
      <c r="E23" s="25">
        <v>3.1856264534420697E-2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1.2425999999999999</v>
      </c>
      <c r="E24" s="25">
        <v>0.80476420408820215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1134.8</v>
      </c>
      <c r="E25" s="25">
        <v>8.8121254846669017E-4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127.38</v>
      </c>
      <c r="E26" s="25">
        <v>7.8505259852410109E-3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6.5582799999999999</v>
      </c>
      <c r="E27" s="25">
        <v>0.1524790036411986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0.94828000000000001</v>
      </c>
      <c r="E28" s="25">
        <v>1.0545408529126419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30.052</v>
      </c>
      <c r="E29" s="25">
        <v>3.327565553041395E-2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29.56</v>
      </c>
      <c r="E30" s="25">
        <v>3.3829499323410013E-2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1.8080799999999999</v>
      </c>
      <c r="E31" s="25">
        <v>0.5530728728817309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1.2398</v>
      </c>
      <c r="E35" s="25">
        <v>0.80717000000000005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1.52582</v>
      </c>
      <c r="E36" s="25">
        <v>0.65538530101846881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1840.5</v>
      </c>
      <c r="E37" s="25">
        <v>5.4700000000000007E-4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6.8383000000000003</v>
      </c>
      <c r="E38" s="25">
        <v>0.14624000000000001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3.6322000000000001</v>
      </c>
      <c r="E40" s="25">
        <v>0.27607500000000001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0.28540000000000004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0.54800000000000004</v>
      </c>
      <c r="E43" s="25">
        <v>1.824817518248175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2.6749000000000001</v>
      </c>
      <c r="E44" s="25">
        <v>0.37384575124303709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8.0050000000000008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12.316000000000001</v>
      </c>
      <c r="E46" s="25">
        <v>8.1264000000000003E-2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5.8113599999999996</v>
      </c>
      <c r="E47" s="25">
        <v>0.17207676000110131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3.4522499999999998</v>
      </c>
      <c r="E50" s="25">
        <v>0.28966615975088711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8.1375000000000011</v>
      </c>
      <c r="E52" s="25">
        <v>0.12296299999999999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2CB714-EC98-4F82-A831-B31072586FD2}"/>
</file>

<file path=customXml/itemProps2.xml><?xml version="1.0" encoding="utf-8"?>
<ds:datastoreItem xmlns:ds="http://schemas.openxmlformats.org/officeDocument/2006/customXml" ds:itemID="{9ECBA35C-10F2-43AC-8498-99985FC6B2F0}"/>
</file>

<file path=customXml/itemProps3.xml><?xml version="1.0" encoding="utf-8"?>
<ds:datastoreItem xmlns:ds="http://schemas.openxmlformats.org/officeDocument/2006/customXml" ds:itemID="{F9613995-6E61-4EAC-BE52-C7732E45DC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2013-04-08T02:06:05Z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8900</vt:r8>
  </property>
</Properties>
</file>