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9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<sst xmlns="http://schemas.openxmlformats.org/spreadsheetml/2006/main" count="166" uniqueCount="155">
  <si>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</si>
  <si>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</si>
  <si>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</si>
  <si>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</si>
  <si>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</si>
  <si>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</si>
  <si>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</si>
  <si>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</si>
  <si>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</si>
  <si>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</si>
  <si>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</si>
  <si>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</si>
  <si>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</si>
  <si>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</si>
  <si>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</si>
  <si>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</si>
  <si>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</si>
  <si>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</si>
  <si>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</si>
  <si>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</si>
  <si>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</si>
  <si>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</si>
  <si>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</si>
  <si>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</si>
  <si>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</si>
  <si>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</si>
  <si>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</si>
  <si>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</si>
  <si>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</si>
  <si>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</si>
  <si>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</si>
  <si>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</si>
  <si>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</si>
  <si>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</si>
  <si>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</si>
  <si>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</si>
  <si>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</si>
  <si>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</si>
  <si>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</si>
  <si>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</si>
  <si>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</si>
  <si>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</si>
  <si>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</si>
  <si>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</si>
  <si>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</si>
  <si>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</si>
  <si>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</si>
  <si>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</si>
  <si>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</si>
  <si>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</si>
  <si>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</si>
  <si>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</si>
  <si>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</si>
  <si>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</si>
  <si>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</si>
  <si>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</si>
  <si>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</si>
  <si>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</si>
  <si>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</si>
  <si>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</si>
  <si>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</si>
  <si>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</si>
  <si>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</si>
  <si>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</si>
  <si>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</si>
  <si>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</si>
  <si>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</si>
  <si>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</si>
  <si>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</si>
  <si>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</si>
  <si>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</si>
  <si>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</si>
  <si>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</si>
  <si>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</si>
  <si>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</si>
  <si>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</si>
  <si>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</si>
  <si>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</si>
  <si>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</si>
  <si>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</si>
  <si>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</si>
  <si>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</si>
  <si>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</si>
  <si>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</si>
  <si>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</si>
  <si>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</si>
  <si>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</si>
  <si>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</si>
  <si>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</si>
  <si>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</si>
  <si>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</si>
  <si>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</si>
  <si>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</si>
  <si>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</si>
  <si>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</si>
  <si>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</si>
  <si>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</si>
  <si>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</si>
  <si>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</si>
  <si>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</si>
  <si>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</si>
  <si>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</si>
  <si>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</si>
  <si>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</si>
  <si>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</si>
  <si>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</si>
  <si>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</si>
  <si>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</si>
  <si>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</si>
  <si>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</si>
  <si>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</si>
  <si>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</si>
  <si>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</si>
  <si>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</si>
  <si>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</si>
  <si>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</si>
  <si>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</si>
  <si>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</si>
  <si>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</si>
  <si>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</si>
  <si>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</si>
  <si>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</si>
  <si>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</si>
  <si>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</si>
  <si>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</si>
  <si>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</si>
  <si>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</si>
  <si>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</si>
  <si>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</si>
  <si>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</si>
  <si>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</si>
  <si>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</si>
  <si>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</si>
  <si>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</si>
  <si>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</si>
  <si>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</si>
  <si>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</si>
  <si>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</si>
  <si>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</si>
  <si>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</si>
  <si>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</si>
  <si>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</si>
  <si>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</si>
  <si>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</si>
  <si>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</si>
  <si>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</si>
  <si>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</si>
  <si>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</si>
  <si>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</si>
  <si>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</si>
  <si>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</si>
  <si>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</si>
  <si>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</si>
  <si>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</si>
  <si>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9th May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</si>
</sst>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8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99.89</v>
          </cell>
        </row>
        <row r="6">
          <cell r="B6" t="str">
            <v>GBP (イギリスポンド)</v>
          </cell>
          <cell r="C6">
            <v>157.68</v>
          </cell>
        </row>
        <row r="7">
          <cell r="B7" t="str">
            <v>CAD (カナダドル)</v>
          </cell>
          <cell r="C7">
            <v>100.24</v>
          </cell>
        </row>
        <row r="8">
          <cell r="B8" t="str">
            <v>CHF (スイスフラン)</v>
          </cell>
          <cell r="C8">
            <v>106.66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131.63999999999999</v>
          </cell>
        </row>
        <row r="11">
          <cell r="B11" t="str">
            <v>DKK (デンマーク・クローネ)</v>
          </cell>
          <cell r="C11">
            <v>17.760000000000002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17.5</v>
          </cell>
        </row>
        <row r="14">
          <cell r="B14" t="str">
            <v>PKR (パキスタン・ルピー)</v>
          </cell>
          <cell r="C14">
            <v>1.1599999999999999</v>
          </cell>
        </row>
        <row r="15">
          <cell r="B15" t="str">
            <v>PHP (フィリピン・ペソ)</v>
          </cell>
          <cell r="C15">
            <v>2.59</v>
          </cell>
        </row>
        <row r="16">
          <cell r="B16" t="str">
            <v>QAR (カタール・リアル)</v>
          </cell>
          <cell r="C16">
            <v>27.9</v>
          </cell>
        </row>
        <row r="17">
          <cell r="B17" t="str">
            <v>THB (タイ・バーツ)</v>
          </cell>
          <cell r="C17">
            <v>3.45</v>
          </cell>
        </row>
        <row r="18">
          <cell r="B18" t="str">
            <v>AED (ＵＡＥ・ディルハム)</v>
          </cell>
          <cell r="C18">
            <v>27.65</v>
          </cell>
        </row>
        <row r="19">
          <cell r="B19" t="str">
            <v>AUD (オーストラリアドル)</v>
          </cell>
          <cell r="C19">
            <v>102.75</v>
          </cell>
        </row>
        <row r="20">
          <cell r="B20" t="str">
            <v>HKD (香港ドル)</v>
          </cell>
          <cell r="C20">
            <v>13.17</v>
          </cell>
        </row>
        <row r="21">
          <cell r="B21" t="str">
            <v>INR (インド・ルピー)</v>
          </cell>
          <cell r="C21">
            <v>2</v>
          </cell>
        </row>
        <row r="22">
          <cell r="B22" t="str">
            <v>SAR (サウジアラビア・リアル)</v>
          </cell>
          <cell r="C22">
            <v>27.21</v>
          </cell>
        </row>
        <row r="23">
          <cell r="B23" t="str">
            <v>CNY (中国元)（*）</v>
          </cell>
          <cell r="C23">
            <v>16.43</v>
          </cell>
        </row>
        <row r="24">
          <cell r="B24" t="str">
            <v>KWD (クウェート・ディナール)</v>
          </cell>
          <cell r="C24">
            <v>356.45</v>
          </cell>
        </row>
        <row r="25">
          <cell r="B25" t="str">
            <v>KRW (韓国ウォン)（*）</v>
          </cell>
          <cell r="C25">
            <v>9.33</v>
          </cell>
        </row>
        <row r="26">
          <cell r="B26" t="str">
            <v>SGD (シンガポール・ドル)</v>
          </cell>
          <cell r="C26">
            <v>81.38</v>
          </cell>
        </row>
        <row r="27">
          <cell r="B27" t="str">
            <v>NZD (ニュージーランド・ドル)</v>
          </cell>
          <cell r="C27">
            <v>85.48</v>
          </cell>
        </row>
        <row r="28">
          <cell r="B28" t="str">
            <v>ZAR (南アフリカ・ランド)</v>
          </cell>
          <cell r="C28">
            <v>12.49</v>
          </cell>
        </row>
        <row r="29">
          <cell r="B29" t="str">
            <v>CZK (チェコ・コルナ)</v>
          </cell>
          <cell r="C29">
            <v>5.15</v>
          </cell>
        </row>
        <row r="30">
          <cell r="B30" t="str">
            <v>MXN (メキシコ・ペソ)</v>
          </cell>
          <cell r="C30">
            <v>9.26</v>
          </cell>
        </row>
        <row r="31">
          <cell r="B31" t="str">
            <v>TRY (トルコ・リラ)</v>
          </cell>
          <cell r="C31">
            <v>57.79</v>
          </cell>
        </row>
        <row r="32">
          <cell r="B32" t="str">
            <v>RUB (ロシア・ルーブル)</v>
          </cell>
          <cell r="C32">
            <v>3.42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0.98170000000000002</v>
      </c>
      <c r="G6" s="18">
        <v>6.1416000000000004</v>
      </c>
      <c r="H6" s="18">
        <v>0.76370000000000005</v>
      </c>
      <c r="I6" s="18">
        <v>7.7611000000000008</v>
      </c>
      <c r="J6" s="18">
        <v>98.87</v>
      </c>
      <c r="K6" s="18">
        <v>0.64600000000000002</v>
      </c>
    </row>
    <row r="7" spans="1:18">
      <c r="A7" s="10">
        <v>1</v>
      </c>
      <c r="B7" s="16" t="s">
        <v>18</v>
      </c>
      <c r="C7" s="16" t="s">
        <v>10</v>
      </c>
      <c r="D7" s="19">
        <v>0.98038000000000003</v>
      </c>
      <c r="E7" s="19">
        <v>1.01983</v>
      </c>
      <c r="F7" s="17">
        <v>1</v>
      </c>
      <c r="G7" s="19">
        <v>6.3251900000000001</v>
      </c>
      <c r="H7" s="19">
        <v>0.77930999999999995</v>
      </c>
      <c r="I7" s="19">
        <v>7.9143400000000002</v>
      </c>
      <c r="J7" s="19">
        <v>101.08</v>
      </c>
      <c r="K7" s="19">
        <v>0.65698999999999996</v>
      </c>
    </row>
    <row r="8" spans="1:18">
      <c r="A8" s="10">
        <v>2</v>
      </c>
      <c r="B8" s="16" t="s">
        <v>19</v>
      </c>
      <c r="C8" s="16" t="s">
        <v>11</v>
      </c>
      <c r="D8" s="19">
        <v>6.1980000000000004</v>
      </c>
      <c r="E8" s="19">
        <v>0.16134236850596967</v>
      </c>
      <c r="F8" s="19">
        <v>0.15872511983746548</v>
      </c>
      <c r="G8" s="17">
        <v>1</v>
      </c>
      <c r="H8" s="19">
        <v>0.12337454042983691</v>
      </c>
      <c r="I8" s="19">
        <v>1.252191334835963</v>
      </c>
      <c r="J8" s="19">
        <v>15.965769390426926</v>
      </c>
      <c r="K8" s="19">
        <v>0.10422637969670123</v>
      </c>
    </row>
    <row r="9" spans="1:18">
      <c r="A9" s="10">
        <v>3</v>
      </c>
      <c r="B9" s="16" t="s">
        <v>20</v>
      </c>
      <c r="C9" s="16" t="s">
        <v>12</v>
      </c>
      <c r="D9" s="19">
        <v>0.76295109483482115</v>
      </c>
      <c r="E9" s="19">
        <v>1.3107</v>
      </c>
      <c r="F9" s="19">
        <v>1.2907999999999999</v>
      </c>
      <c r="G9" s="19">
        <v>8.0657999999999994</v>
      </c>
      <c r="H9" s="17">
        <v>1</v>
      </c>
      <c r="I9" s="19">
        <v>10.173400000000001</v>
      </c>
      <c r="J9" s="19">
        <v>129.97999999999999</v>
      </c>
      <c r="K9" s="19">
        <v>0.84419999999999995</v>
      </c>
    </row>
    <row r="10" spans="1:18">
      <c r="A10" s="10">
        <v>4</v>
      </c>
      <c r="B10" s="16" t="s">
        <v>21</v>
      </c>
      <c r="C10" s="16" t="s">
        <v>13</v>
      </c>
      <c r="D10" s="19">
        <v>7.7713000000000001</v>
      </c>
      <c r="E10" s="19">
        <v>0.12867859946212346</v>
      </c>
      <c r="F10" s="19">
        <v>0.12614253602000117</v>
      </c>
      <c r="G10" s="19">
        <v>0.78585461689587432</v>
      </c>
      <c r="H10" s="19">
        <v>9.80717139601162E-2</v>
      </c>
      <c r="I10" s="17">
        <v>1</v>
      </c>
      <c r="J10" s="19">
        <v>12.695188523549573</v>
      </c>
      <c r="K10" s="19">
        <v>8.2993061780035182E-2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99.89</v>
      </c>
      <c r="E11" s="41">
        <f>1/D11</f>
        <v>1.0011012113324657E-2</v>
      </c>
      <c r="F11" s="41">
        <f>1/VLOOKUP("AUD (オーストラリアドル)",[1]Sheet1!$B$5:$C$33,2,0)</f>
        <v>9.7323600973236012E-3</v>
      </c>
      <c r="G11" s="41">
        <f>1/VLOOKUP("CNY (中国元)（*）",[1]Sheet1!$B$5:$C$33,2,0)</f>
        <v>6.0864272671941569E-2</v>
      </c>
      <c r="H11" s="41">
        <f>1/VLOOKUP("EUR (ユーロ)",[1]Sheet1!$B$5:$C$33,2,0)</f>
        <v>7.5964752354907329E-3</v>
      </c>
      <c r="I11" s="41">
        <f>1/VLOOKUP("HKD (香港ドル)",[1]Sheet1!$B$5:$C$33,2,0)</f>
        <v>7.5930144267274111E-2</v>
      </c>
      <c r="J11" s="42">
        <v>1</v>
      </c>
      <c r="K11" s="41">
        <f>1/VLOOKUP("GBP (イギリスポンド)",[1]Sheet1!$B$5:$C$33,2,0)</f>
        <v>6.3419583967529169E-3</v>
      </c>
    </row>
    <row r="12" spans="1:18">
      <c r="A12" s="10">
        <v>6</v>
      </c>
      <c r="B12" s="16" t="s">
        <v>23</v>
      </c>
      <c r="C12" s="16" t="s">
        <v>15</v>
      </c>
      <c r="D12" s="19">
        <v>0.64645419872002075</v>
      </c>
      <c r="E12" s="19">
        <v>1.5468999999999999</v>
      </c>
      <c r="F12" s="19">
        <v>1.5215000000000001</v>
      </c>
      <c r="G12" s="19">
        <v>9.5195000000000007</v>
      </c>
      <c r="H12" s="19">
        <v>1.1820999999999999</v>
      </c>
      <c r="I12" s="19">
        <v>12.0044</v>
      </c>
      <c r="J12" s="19">
        <v>153.26689999999999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78.39</v>
      </c>
      <c r="E13" s="21">
        <v>1.2756729174639622E-2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1.0058</v>
      </c>
      <c r="E14" s="25">
        <v>0.99470000000000003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5.6859700000000002</v>
      </c>
      <c r="E15" s="25">
        <v>0.17587148718688281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54.91</v>
      </c>
      <c r="E16" s="25">
        <v>1.8211619012930249E-2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3.0179999999999998</v>
      </c>
      <c r="E18" s="25">
        <v>0.3313452617627568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1.17906</v>
      </c>
      <c r="E19" s="25">
        <v>0.84787000000000001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41.1</v>
      </c>
      <c r="E21" s="25">
        <v>2.4330900243309E-2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3.16777</v>
      </c>
      <c r="E22" s="25">
        <v>0.31567948430599446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31.082999999999998</v>
      </c>
      <c r="E23" s="25">
        <v>3.2171926776694657E-2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1.2314000000000001</v>
      </c>
      <c r="E24" s="25">
        <v>0.81208380704888738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1104.7</v>
      </c>
      <c r="E25" s="25">
        <v>9.0522313750339455E-4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127.91</v>
      </c>
      <c r="E26" s="25">
        <v>7.8179970291611285E-3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6.5069800000000004</v>
      </c>
      <c r="E27" s="25">
        <v>0.15368112396226821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0.94094999999999995</v>
      </c>
      <c r="E28" s="25">
        <v>1.0627557255964717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29.591999999999999</v>
      </c>
      <c r="E29" s="25">
        <v>3.3792917004595836E-2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29.75</v>
      </c>
      <c r="E30" s="25">
        <v>3.3613445378151259E-2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1.8001100000000001</v>
      </c>
      <c r="E31" s="25">
        <v>0.55552160701290476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2.6528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1.2308000000000001</v>
      </c>
      <c r="E35" s="25">
        <v>0.81294000000000011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1.4921800000000001</v>
      </c>
      <c r="E36" s="25">
        <v>0.67016043640847611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1827.5900000000001</v>
      </c>
      <c r="E37" s="25">
        <v>5.4750000000000003E-4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6.9415000000000004</v>
      </c>
      <c r="E38" s="25">
        <v>0.14406000000000002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3.5703</v>
      </c>
      <c r="E40" s="25">
        <v>0.28025299999999997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0.28483000000000003</v>
      </c>
      <c r="E42" s="25">
        <v>3.5169000000000001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8.0020000000000007</v>
      </c>
      <c r="E45" s="25">
        <v>0.12523499999999999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12.048200000000001</v>
      </c>
      <c r="E46" s="25">
        <v>8.3035999999999999E-2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5.8285600000000004</v>
      </c>
      <c r="E47" s="25">
        <v>0.17156896386071344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3.6413000000000002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3.2928999999999999</v>
      </c>
      <c r="E50" s="25">
        <v>0.30368368307570837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8.0750000000000011</v>
      </c>
      <c r="E52" s="25">
        <v>0.124224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9819C0EC-A9F9-44F3-B9CD-E6D8447890D8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2013-05-09T02:26:50Z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12200</vt:r8>
  </property>
</Properties>
</file>