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0 May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<sst xmlns="http://schemas.openxmlformats.org/spreadsheetml/2006/main" count="166" uniqueCount="155">
  <si>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</si>
  <si>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</si>
  <si>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</si>
  <si>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</si>
  <si>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</si>
  <si>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</si>
  <si>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</si>
  <si>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</si>
  <si>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</si>
  <si>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</si>
  <si>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</si>
  <si>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</si>
  <si>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</si>
  <si>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</si>
  <si>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</si>
  <si>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</si>
  <si>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</si>
  <si>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</si>
  <si>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</si>
  <si>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</si>
  <si>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</si>
  <si>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</si>
  <si>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</si>
  <si>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</si>
  <si>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</si>
  <si>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</si>
  <si>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</si>
  <si>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</si>
  <si>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</si>
  <si>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</si>
  <si>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</si>
  <si>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</si>
  <si>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</si>
  <si>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</si>
  <si>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</si>
  <si>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</si>
  <si>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</si>
  <si>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</si>
  <si>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</si>
  <si>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</si>
  <si>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</si>
  <si>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</si>
  <si>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</si>
  <si>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</si>
  <si>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</si>
  <si>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</si>
  <si>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</si>
  <si>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</si>
  <si>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</si>
  <si>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</si>
  <si>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</si>
  <si>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</si>
  <si>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</si>
  <si>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</si>
  <si>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</si>
  <si>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</si>
  <si>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</si>
  <si>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</si>
  <si>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</si>
  <si>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</si>
  <si>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</si>
  <si>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</si>
  <si>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</si>
  <si>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</si>
  <si>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</si>
  <si>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</si>
  <si>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</si>
  <si>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</si>
  <si>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</si>
  <si>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</si>
  <si>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</si>
  <si>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</si>
  <si>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</si>
  <si>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</si>
  <si>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</si>
  <si>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</si>
  <si>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</si>
  <si>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</si>
  <si>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</si>
  <si>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</si>
  <si>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</si>
  <si>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</si>
  <si>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</si>
  <si>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</si>
  <si>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</si>
  <si>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</si>
  <si>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</si>
  <si>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</si>
  <si>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</si>
  <si>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</si>
  <si>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</si>
  <si>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</si>
  <si>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</si>
  <si>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</si>
  <si>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</si>
  <si>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</si>
  <si>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</si>
  <si>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</si>
  <si>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</si>
  <si>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</si>
  <si>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</si>
  <si>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</si>
  <si>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</si>
  <si>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</si>
  <si>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</si>
  <si>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</si>
  <si>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</si>
  <si>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</si>
  <si>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</si>
  <si>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</si>
  <si>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</si>
  <si>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</si>
  <si>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</si>
  <si>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</si>
  <si>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</si>
  <si>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</si>
  <si>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</si>
  <si>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</si>
  <si>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</si>
  <si>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</si>
  <si>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</si>
  <si>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</si>
  <si>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</si>
  <si>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</si>
  <si>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</si>
  <si>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</si>
  <si>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</si>
  <si>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</si>
  <si>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</si>
  <si>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</si>
  <si>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</si>
  <si>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</si>
  <si>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</si>
  <si>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</si>
  <si>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</si>
  <si>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</si>
  <si>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</si>
  <si>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</si>
  <si>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</si>
  <si>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</si>
  <si>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</si>
  <si>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</si>
  <si>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</si>
  <si>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</si>
  <si>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</si>
  <si>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</si>
  <si>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</si>
  <si>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</si>
  <si>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</si>
  <si>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</si>
  <si>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</si>
  <si>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</si>
  <si>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</si>
  <si>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</si>
  <si>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10th May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</si>
</sst>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8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101.96</v>
          </cell>
        </row>
        <row r="6">
          <cell r="B6" t="str">
            <v>GBP (イギリスポンド)</v>
          </cell>
          <cell r="C6">
            <v>159.91999999999999</v>
          </cell>
        </row>
        <row r="7">
          <cell r="B7" t="str">
            <v>CAD (カナダドル)</v>
          </cell>
          <cell r="C7">
            <v>101.78</v>
          </cell>
        </row>
        <row r="8">
          <cell r="B8" t="str">
            <v>CHF (スイスフラン)</v>
          </cell>
          <cell r="C8">
            <v>107.12</v>
          </cell>
        </row>
        <row r="9">
          <cell r="B9" t="str">
            <v>SEK (スウェーデン・クローネ)</v>
          </cell>
          <cell r="C9">
            <v>15.81</v>
          </cell>
        </row>
        <row r="10">
          <cell r="B10" t="str">
            <v>EUR (ユーロ)</v>
          </cell>
          <cell r="C10">
            <v>133.03</v>
          </cell>
        </row>
        <row r="11">
          <cell r="B11" t="str">
            <v>DKK (デンマーク・クローネ)</v>
          </cell>
          <cell r="C11">
            <v>17.95</v>
          </cell>
        </row>
        <row r="12">
          <cell r="B12" t="str">
            <v>IDR(インドネシア・ルピア)（*）</v>
          </cell>
          <cell r="C12">
            <v>1.1599999999999999</v>
          </cell>
        </row>
        <row r="13">
          <cell r="B13" t="str">
            <v>NOK (ノルウェー・クローネ)</v>
          </cell>
          <cell r="C13">
            <v>17.739999999999998</v>
          </cell>
        </row>
        <row r="14">
          <cell r="B14" t="str">
            <v>PKR (パキスタン・ルピー)</v>
          </cell>
          <cell r="C14">
            <v>1.18</v>
          </cell>
        </row>
        <row r="15">
          <cell r="B15" t="str">
            <v>PHP (フィリピン・ペソ)</v>
          </cell>
          <cell r="C15">
            <v>2.64</v>
          </cell>
        </row>
        <row r="16">
          <cell r="B16" t="str">
            <v>QAR (カタール・リアル)</v>
          </cell>
          <cell r="C16">
            <v>28.47</v>
          </cell>
        </row>
        <row r="17">
          <cell r="B17" t="str">
            <v>THB (タイ・バーツ)</v>
          </cell>
          <cell r="C17">
            <v>3.49</v>
          </cell>
        </row>
        <row r="18">
          <cell r="B18" t="str">
            <v>AED (ＵＡＥ・ディルハム)</v>
          </cell>
          <cell r="C18">
            <v>28.22</v>
          </cell>
        </row>
        <row r="19">
          <cell r="B19" t="str">
            <v>AUD (オーストラリアドル)</v>
          </cell>
          <cell r="C19">
            <v>103.68</v>
          </cell>
        </row>
        <row r="20">
          <cell r="B20" t="str">
            <v>HKD (香港ドル)</v>
          </cell>
          <cell r="C20">
            <v>13.44</v>
          </cell>
        </row>
        <row r="21">
          <cell r="B21" t="str">
            <v>INR (インド・ルピー)</v>
          </cell>
          <cell r="C21">
            <v>2.0299999999999998</v>
          </cell>
        </row>
        <row r="22">
          <cell r="B22" t="str">
            <v>SAR (サウジアラビア・リアル)</v>
          </cell>
          <cell r="C22">
            <v>27.77</v>
          </cell>
        </row>
        <row r="23">
          <cell r="B23" t="str">
            <v>CNY (中国元)（*）</v>
          </cell>
          <cell r="C23">
            <v>16.73</v>
          </cell>
        </row>
        <row r="24">
          <cell r="B24" t="str">
            <v>KWD (クウェート・ディナール)</v>
          </cell>
          <cell r="C24">
            <v>364.12</v>
          </cell>
        </row>
        <row r="25">
          <cell r="B25" t="str">
            <v>KRW (韓国ウォン)（*）</v>
          </cell>
          <cell r="C25">
            <v>9.4</v>
          </cell>
        </row>
        <row r="26">
          <cell r="B26" t="str">
            <v>SGD (シンガポール・ドル)</v>
          </cell>
          <cell r="C26">
            <v>82.63</v>
          </cell>
        </row>
        <row r="27">
          <cell r="B27" t="str">
            <v>NZD (ニュージーランド・ドル)</v>
          </cell>
          <cell r="C27">
            <v>86.6</v>
          </cell>
        </row>
        <row r="28">
          <cell r="B28" t="str">
            <v>ZAR (南アフリカ・ランド)</v>
          </cell>
          <cell r="C28">
            <v>12.69</v>
          </cell>
        </row>
        <row r="29">
          <cell r="B29" t="str">
            <v>CZK (チェコ・コルナ)</v>
          </cell>
          <cell r="C29">
            <v>5.23</v>
          </cell>
        </row>
        <row r="30">
          <cell r="B30" t="str">
            <v>MXN (メキシコ・ペソ)</v>
          </cell>
          <cell r="C30">
            <v>9.42</v>
          </cell>
        </row>
        <row r="31">
          <cell r="B31" t="str">
            <v>TRY (トルコ・リラ)</v>
          </cell>
          <cell r="C31">
            <v>58.74</v>
          </cell>
        </row>
        <row r="32">
          <cell r="B32" t="str">
            <v>RUB (ロシア・ルーブル)</v>
          </cell>
          <cell r="C32">
            <v>3.49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0.97700000000000009</v>
      </c>
      <c r="G6" s="18">
        <v>6.1339000000000006</v>
      </c>
      <c r="H6" s="18">
        <v>0.75940000000000007</v>
      </c>
      <c r="I6" s="18">
        <v>7.7605000000000004</v>
      </c>
      <c r="J6" s="18">
        <v>98.86</v>
      </c>
      <c r="K6" s="18">
        <v>0.64300000000000002</v>
      </c>
    </row>
    <row r="7" spans="1:18">
      <c r="A7" s="10">
        <v>1</v>
      </c>
      <c r="B7" s="16" t="s">
        <v>18</v>
      </c>
      <c r="C7" s="16" t="s">
        <v>10</v>
      </c>
      <c r="D7" s="19">
        <v>0.98175999999999997</v>
      </c>
      <c r="E7" s="19">
        <v>1.01841</v>
      </c>
      <c r="F7" s="17">
        <v>1</v>
      </c>
      <c r="G7" s="19">
        <v>6.3012300000000003</v>
      </c>
      <c r="H7" s="19">
        <v>0.77607999999999999</v>
      </c>
      <c r="I7" s="19">
        <v>7.90327</v>
      </c>
      <c r="J7" s="19">
        <v>100.73</v>
      </c>
      <c r="K7" s="19">
        <v>0.65673000000000004</v>
      </c>
    </row>
    <row r="8" spans="1:18">
      <c r="A8" s="10">
        <v>2</v>
      </c>
      <c r="B8" s="16" t="s">
        <v>19</v>
      </c>
      <c r="C8" s="16" t="s">
        <v>11</v>
      </c>
      <c r="D8" s="19">
        <v>6.1924999999999999</v>
      </c>
      <c r="E8" s="19">
        <v>0.16148566814695195</v>
      </c>
      <c r="F8" s="19">
        <v>0.15892692539970121</v>
      </c>
      <c r="G8" s="17">
        <v>1</v>
      </c>
      <c r="H8" s="19">
        <v>0.12270540885442231</v>
      </c>
      <c r="I8" s="19">
        <v>1.2529758175667209</v>
      </c>
      <c r="J8" s="19">
        <v>15.998208200681525</v>
      </c>
      <c r="K8" s="19">
        <v>0.10390581976496503</v>
      </c>
    </row>
    <row r="9" spans="1:18">
      <c r="A9" s="10">
        <v>3</v>
      </c>
      <c r="B9" s="16" t="s">
        <v>20</v>
      </c>
      <c r="C9" s="16" t="s">
        <v>12</v>
      </c>
      <c r="D9" s="19">
        <v>0.76132470498667693</v>
      </c>
      <c r="E9" s="19">
        <v>1.3134999999999999</v>
      </c>
      <c r="F9" s="19">
        <v>1.2873000000000001</v>
      </c>
      <c r="G9" s="19">
        <v>8.0664999999999996</v>
      </c>
      <c r="H9" s="17">
        <v>1</v>
      </c>
      <c r="I9" s="19">
        <v>10.1934</v>
      </c>
      <c r="J9" s="19">
        <v>129.88999999999999</v>
      </c>
      <c r="K9" s="19">
        <v>0.84689999999999999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7.7705000000000002</v>
      </c>
      <c r="E10" s="19">
        <v>0.12869184737146902</v>
      </c>
      <c r="F10" s="19">
        <v>0.12560226285036752</v>
      </c>
      <c r="G10" s="19">
        <v>0.78505259852410114</v>
      </c>
      <c r="H10" s="19">
        <v>9.757696871292075E-2</v>
      </c>
      <c r="I10" s="17">
        <v>1</v>
      </c>
      <c r="J10" s="19">
        <v>12.685525815045034</v>
      </c>
      <c r="K10" s="19">
        <v>8.2500082500082506E-2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101.96</v>
      </c>
      <c r="E11" s="41">
        <f>1/D11</f>
        <v>9.8077677520596318E-3</v>
      </c>
      <c r="F11" s="41">
        <f>1/VLOOKUP("AUD (オーストラリアドル)",[1]Sheet1!$B$5:$C$33,2,0)</f>
        <v>9.6450617283950612E-3</v>
      </c>
      <c r="G11" s="41">
        <f>1/VLOOKUP("CNY (中国元)（*）",[1]Sheet1!$B$5:$C$33,2,0)</f>
        <v>5.9772863120143453E-2</v>
      </c>
      <c r="H11" s="41">
        <f>1/VLOOKUP("EUR (ユーロ)",[1]Sheet1!$B$5:$C$33,2,0)</f>
        <v>7.5171014056979631E-3</v>
      </c>
      <c r="I11" s="41">
        <f>1/VLOOKUP("HKD (香港ドル)",[1]Sheet1!$B$5:$C$33,2,0)</f>
        <v>7.4404761904761904E-2</v>
      </c>
      <c r="J11" s="42">
        <v>1</v>
      </c>
      <c r="K11" s="41">
        <f>1/VLOOKUP("GBP (イギリスポンド)",[1]Sheet1!$B$5:$C$33,2,0)</f>
        <v>6.2531265632816413E-3</v>
      </c>
    </row>
    <row r="12" spans="1:18">
      <c r="A12" s="10">
        <v>6</v>
      </c>
      <c r="B12" s="16" t="s">
        <v>23</v>
      </c>
      <c r="C12" s="16" t="s">
        <v>15</v>
      </c>
      <c r="D12" s="19">
        <v>0.6424670735624799</v>
      </c>
      <c r="E12" s="19">
        <v>1.5565</v>
      </c>
      <c r="F12" s="19">
        <v>1.5268999999999999</v>
      </c>
      <c r="G12" s="19">
        <v>9.5585000000000004</v>
      </c>
      <c r="H12" s="19">
        <v>1.1816</v>
      </c>
      <c r="I12" s="19">
        <v>12.0794</v>
      </c>
      <c r="J12" s="19">
        <v>153.8133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78.19</v>
      </c>
      <c r="E13" s="21">
        <v>1.278935925310142E-2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1.0018</v>
      </c>
      <c r="E14" s="25">
        <v>0.99870000000000003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5.6745299999999999</v>
      </c>
      <c r="E15" s="25">
        <v>0.17622604867715916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54.95</v>
      </c>
      <c r="E16" s="25">
        <v>1.8198362147406732E-2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3.0015000000000001</v>
      </c>
      <c r="E18" s="25">
        <v>0.33316674995835416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1.1896800000000001</v>
      </c>
      <c r="E19" s="25">
        <v>0.84028999999999998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41.1</v>
      </c>
      <c r="E21" s="25">
        <v>2.4330900243309E-2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3.1489199999999999</v>
      </c>
      <c r="E22" s="25">
        <v>0.31756919832831576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31.077999999999999</v>
      </c>
      <c r="E23" s="25">
        <v>3.2177102773666262E-2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1.2306999999999999</v>
      </c>
      <c r="E24" s="25">
        <v>0.81254570569594542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1098.3</v>
      </c>
      <c r="E25" s="25">
        <v>9.1049804242920884E-4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127.7</v>
      </c>
      <c r="E26" s="25">
        <v>7.8308535630383716E-3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6.5018700000000003</v>
      </c>
      <c r="E27" s="25">
        <v>0.15380190622082571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0.93916999999999995</v>
      </c>
      <c r="E28" s="25">
        <v>1.0647699564509088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29.606999999999999</v>
      </c>
      <c r="E29" s="25">
        <v>3.3775796264396932E-2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29.75</v>
      </c>
      <c r="E30" s="25">
        <v>3.3613445378151259E-2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1.79444</v>
      </c>
      <c r="E31" s="25">
        <v>0.55727692204810408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1.2283000000000002</v>
      </c>
      <c r="E35" s="25">
        <v>0.81407000000000007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1.4890000000000001</v>
      </c>
      <c r="E36" s="25">
        <v>0.67159167226326388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1832</v>
      </c>
      <c r="E37" s="25">
        <v>5.4640000000000005E-4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6.9498000000000006</v>
      </c>
      <c r="E38" s="25">
        <v>0.14391000000000001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1160</v>
      </c>
      <c r="E39" s="25">
        <v>8.6359999999999996E-4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3.5465</v>
      </c>
      <c r="E40" s="25">
        <v>0.28215099999999999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0.28485000000000005</v>
      </c>
      <c r="E42" s="25">
        <v>3.5172000000000003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0.53700000000000003</v>
      </c>
      <c r="E43" s="25">
        <v>1.8621973929236497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8.0009999999999994</v>
      </c>
      <c r="E45" s="25">
        <v>0.12523499999999999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11.969200000000001</v>
      </c>
      <c r="E46" s="25">
        <v>8.3583999999999992E-2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5.7792199999999996</v>
      </c>
      <c r="E47" s="25">
        <v>0.17303373119555929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0.38552000000000003</v>
      </c>
      <c r="E48" s="25">
        <v>2.6009200000000003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3.2830599999999999</v>
      </c>
      <c r="E50" s="25">
        <v>0.30459388497316531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8.1150000000000002</v>
      </c>
      <c r="E52" s="25">
        <v>0.12338099999999999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4.6589999999999999E-3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83939D43-79E5-4562-BDFC-8ECFFB6523CE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 May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2013-05-10T01:56:44Z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12300</vt:r8>
  </property>
</Properties>
</file>