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1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<sst xmlns="http://schemas.openxmlformats.org/spreadsheetml/2006/main" count="166" uniqueCount="155">
  <si>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</si>
  <si>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</si>
  <si>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</si>
  <si>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</si>
  <si>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</si>
  <si>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</si>
  <si>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</si>
  <si>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</si>
  <si>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</si>
  <si>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</si>
  <si>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</si>
  <si>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</si>
  <si>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</si>
  <si>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</si>
  <si>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</si>
  <si>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</si>
  <si>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</si>
  <si>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</si>
  <si>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</si>
  <si>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</si>
  <si>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</si>
  <si>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</si>
  <si>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</si>
  <si>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</si>
  <si>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</si>
  <si>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</si>
  <si>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</si>
  <si>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</si>
  <si>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</si>
  <si>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</si>
  <si>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</si>
  <si>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</si>
  <si>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</si>
  <si>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</si>
  <si>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</si>
  <si>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</si>
  <si>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</si>
  <si>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</si>
  <si>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</si>
  <si>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</si>
  <si>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</si>
  <si>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</si>
  <si>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</si>
  <si>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</si>
  <si>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</si>
  <si>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</si>
  <si>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</si>
  <si>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</si>
  <si>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</si>
  <si>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</si>
  <si>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</si>
  <si>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</si>
  <si>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</si>
  <si>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</si>
  <si>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</si>
  <si>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</si>
  <si>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</si>
  <si>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</si>
  <si>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</si>
  <si>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</si>
  <si>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</si>
  <si>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</si>
  <si>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</si>
  <si>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</si>
  <si>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</si>
  <si>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</si>
  <si>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</si>
  <si>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</si>
  <si>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</si>
  <si>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</si>
  <si>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</si>
  <si>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</si>
  <si>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</si>
  <si>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</si>
  <si>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</si>
  <si>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</si>
  <si>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</si>
  <si>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</si>
  <si>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</si>
  <si>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</si>
  <si>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</si>
  <si>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</si>
  <si>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</si>
  <si>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</si>
  <si>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</si>
  <si>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</si>
  <si>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</si>
  <si>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</si>
  <si>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</si>
  <si>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</si>
  <si>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</si>
  <si>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</si>
  <si>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</si>
  <si>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</si>
  <si>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</si>
  <si>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</si>
  <si>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</si>
  <si>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</si>
  <si>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</si>
  <si>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</si>
  <si>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</si>
  <si>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</si>
  <si>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</si>
  <si>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</si>
  <si>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</si>
  <si>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</si>
  <si>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</si>
  <si>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</si>
  <si>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</si>
  <si>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</si>
  <si>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</si>
  <si>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</si>
  <si>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</si>
  <si>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</si>
  <si>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</si>
  <si>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</si>
  <si>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</si>
  <si>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</si>
  <si>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</si>
  <si>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</si>
  <si>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</si>
  <si>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</si>
  <si>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</si>
  <si>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</si>
  <si>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</si>
  <si>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</si>
  <si>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</si>
  <si>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</si>
  <si>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</si>
  <si>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</si>
  <si>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</si>
  <si>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</si>
  <si>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</si>
  <si>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</si>
  <si>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</si>
  <si>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</si>
  <si>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</si>
  <si>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</si>
  <si>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</si>
  <si>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</si>
  <si>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</si>
  <si>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</si>
  <si>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</si>
  <si>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</si>
  <si>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</si>
  <si>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</si>
  <si>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</si>
  <si>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</si>
  <si>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</si>
  <si>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</si>
  <si>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</si>
  <si>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</si>
  <si>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</si>
  <si>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</si>
  <si>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11th April 2013</t>
  </si>
</sst>
</file>

<file path=xl/styles.xml><?xml version="1.0" encoding="utf-8"?>
<styleSheet xmlns="http://schemas.openxmlformats.org/spreadsheetml/2006/main">
  <numFmts count="3">
    <numFmt numFmtId="164" formatCode="0.00000_);\(0.00000\)"/>
    <numFmt numFmtId="165" formatCode="0.00000"/>
    <numFmt numFmtId="166" formatCode="0_ "/>
  </numFmts>
  <fonts count="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9"/>
      <name val="Calibri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6" fontId="0" fillId="5" borderId="6" xfId="0" applyNumberFormat="1" applyFill="1" applyBorder="1" applyAlignment="1">
      <alignment horizontal="left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ts/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100.67</v>
          </cell>
        </row>
        <row r="6">
          <cell r="B6" t="str">
            <v>GBP (イギリスポンド)</v>
          </cell>
          <cell r="C6">
            <v>156.72999999999999</v>
          </cell>
        </row>
        <row r="7">
          <cell r="B7" t="str">
            <v>CAD (カナダドル)</v>
          </cell>
          <cell r="C7">
            <v>99.79</v>
          </cell>
        </row>
        <row r="8">
          <cell r="B8" t="str">
            <v>CHF (スイスフラン)</v>
          </cell>
          <cell r="C8">
            <v>107.61</v>
          </cell>
        </row>
        <row r="9">
          <cell r="B9" t="str">
            <v>SEK (スウェーデン・クローネ)</v>
          </cell>
          <cell r="C9">
            <v>15.95</v>
          </cell>
        </row>
        <row r="10">
          <cell r="B10" t="str">
            <v>EUR (ユーロ)</v>
          </cell>
          <cell r="C10">
            <v>131.5</v>
          </cell>
        </row>
        <row r="11">
          <cell r="B11" t="str">
            <v>DKK (デンマーク・クローネ)</v>
          </cell>
          <cell r="C11">
            <v>17.73</v>
          </cell>
        </row>
        <row r="12">
          <cell r="B12" t="str">
            <v>IDR(インドネシア・ルピア)（*）</v>
          </cell>
          <cell r="C12">
            <v>1.1599999999999999</v>
          </cell>
        </row>
        <row r="13">
          <cell r="B13" t="str">
            <v>NOK (ノルウェー・クローネ)</v>
          </cell>
          <cell r="C13">
            <v>17.61</v>
          </cell>
        </row>
        <row r="14">
          <cell r="B14" t="str">
            <v>PKR (パキスタン・ルピー)</v>
          </cell>
          <cell r="C14">
            <v>1.17</v>
          </cell>
        </row>
        <row r="15">
          <cell r="B15" t="str">
            <v>PHP (フィリピン・ペソ)</v>
          </cell>
          <cell r="C15">
            <v>2.59</v>
          </cell>
        </row>
        <row r="16">
          <cell r="B16" t="str">
            <v>QAR (カタール・リアル)</v>
          </cell>
          <cell r="C16">
            <v>28.11</v>
          </cell>
        </row>
        <row r="17">
          <cell r="B17" t="str">
            <v>THB (タイ・バーツ)</v>
          </cell>
          <cell r="C17">
            <v>3.51</v>
          </cell>
        </row>
        <row r="18">
          <cell r="B18" t="str">
            <v>AED (ＵＡＥ・ディルハム)</v>
          </cell>
          <cell r="C18">
            <v>27.87</v>
          </cell>
        </row>
        <row r="19">
          <cell r="B19" t="str">
            <v>AUD (オーストラリアドル)</v>
          </cell>
          <cell r="C19">
            <v>107.1</v>
          </cell>
        </row>
        <row r="20">
          <cell r="B20" t="str">
            <v>HKD (香港ドル)</v>
          </cell>
          <cell r="C20">
            <v>13.27</v>
          </cell>
        </row>
        <row r="21">
          <cell r="B21" t="str">
            <v>INR (インド・ルピー)</v>
          </cell>
          <cell r="C21">
            <v>2</v>
          </cell>
        </row>
        <row r="22">
          <cell r="B22" t="str">
            <v>SAR (サウジアラビア・リアル)</v>
          </cell>
          <cell r="C22">
            <v>27.41</v>
          </cell>
        </row>
        <row r="23">
          <cell r="B23" t="str">
            <v>CNY (中国元)（*）</v>
          </cell>
          <cell r="C23">
            <v>16.41</v>
          </cell>
        </row>
        <row r="24">
          <cell r="B24" t="str">
            <v>KWD (クウェート・ディナール)</v>
          </cell>
          <cell r="C24">
            <v>358.7</v>
          </cell>
        </row>
        <row r="25">
          <cell r="B25" t="str">
            <v>KRW (韓国ウォン)（*）</v>
          </cell>
          <cell r="C25">
            <v>9.0500000000000007</v>
          </cell>
        </row>
        <row r="26">
          <cell r="B26" t="str">
            <v>SGD (シンガポール・ドル)</v>
          </cell>
          <cell r="C26">
            <v>81.349999999999994</v>
          </cell>
        </row>
        <row r="27">
          <cell r="B27" t="str">
            <v>NZD (ニュージーランド・ドル)</v>
          </cell>
          <cell r="C27">
            <v>87.63</v>
          </cell>
        </row>
        <row r="28">
          <cell r="B28" t="str">
            <v>ZAR (南アフリカ・ランド)</v>
          </cell>
          <cell r="C28">
            <v>12.7</v>
          </cell>
        </row>
        <row r="29">
          <cell r="B29" t="str">
            <v>CZK (チェコ・コルナ)</v>
          </cell>
          <cell r="C29">
            <v>5.14</v>
          </cell>
        </row>
        <row r="30">
          <cell r="B30" t="str">
            <v>MXN (メキシコ・ペソ)</v>
          </cell>
          <cell r="C30">
            <v>9.23</v>
          </cell>
        </row>
        <row r="31">
          <cell r="B31" t="str">
            <v>TRY (トルコ・リラ)</v>
          </cell>
          <cell r="C31">
            <v>58.23</v>
          </cell>
        </row>
        <row r="32">
          <cell r="B32" t="str">
            <v>RUB (ロシア・ルーブル)</v>
          </cell>
          <cell r="C32">
            <v>3.48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F17" sqref="F17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40" t="s">
        <v>1</v>
      </c>
      <c r="C4" s="40" t="s">
        <v>148</v>
      </c>
      <c r="D4" s="41" t="s">
        <v>2</v>
      </c>
      <c r="E4" s="42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0"/>
      <c r="C5" s="40"/>
      <c r="D5" s="41"/>
      <c r="E5" s="42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0.95120000000000005</v>
      </c>
      <c r="G6" s="18">
        <v>6.1933000000000007</v>
      </c>
      <c r="H6" s="18">
        <v>0.76300000000000001</v>
      </c>
      <c r="I6" s="18">
        <v>7.7627000000000006</v>
      </c>
      <c r="J6" s="18">
        <v>99.36</v>
      </c>
      <c r="K6" s="18">
        <v>0.6522</v>
      </c>
    </row>
    <row r="7" spans="1:18">
      <c r="A7" s="10">
        <v>1</v>
      </c>
      <c r="B7" s="16" t="s">
        <v>18</v>
      </c>
      <c r="C7" s="16" t="s">
        <v>10</v>
      </c>
      <c r="D7" s="19">
        <v>0.95657000000000003</v>
      </c>
      <c r="E7" s="19">
        <v>1.0452300000000001</v>
      </c>
      <c r="F7" s="17">
        <v>1</v>
      </c>
      <c r="G7" s="19">
        <v>6.5425300000000002</v>
      </c>
      <c r="H7" s="19">
        <v>0.80078000000000005</v>
      </c>
      <c r="I7" s="19">
        <v>8.1148100000000003</v>
      </c>
      <c r="J7" s="19">
        <v>103.62</v>
      </c>
      <c r="K7" s="19">
        <v>0.68347999999999998</v>
      </c>
    </row>
    <row r="8" spans="1:18">
      <c r="A8" s="10">
        <v>2</v>
      </c>
      <c r="B8" s="16" t="s">
        <v>19</v>
      </c>
      <c r="C8" s="16" t="s">
        <v>11</v>
      </c>
      <c r="D8" s="19">
        <v>6.2548000000000004</v>
      </c>
      <c r="E8" s="19">
        <v>0.15987721429941804</v>
      </c>
      <c r="F8" s="19">
        <v>0.1529051987767584</v>
      </c>
      <c r="G8" s="17">
        <v>1</v>
      </c>
      <c r="H8" s="19">
        <v>0.12222548156839738</v>
      </c>
      <c r="I8" s="19">
        <v>1.2411567580985479</v>
      </c>
      <c r="J8" s="19">
        <v>15.867223077289244</v>
      </c>
      <c r="K8" s="19">
        <v>0.10437214933567128</v>
      </c>
    </row>
    <row r="9" spans="1:18">
      <c r="A9" s="10">
        <v>3</v>
      </c>
      <c r="B9" s="16" t="s">
        <v>20</v>
      </c>
      <c r="C9" s="16" t="s">
        <v>12</v>
      </c>
      <c r="D9" s="19">
        <v>0.76687116564417179</v>
      </c>
      <c r="E9" s="19">
        <v>1.304</v>
      </c>
      <c r="F9" s="19">
        <v>1.2448999999999999</v>
      </c>
      <c r="G9" s="19">
        <v>8.0878999999999994</v>
      </c>
      <c r="H9" s="17">
        <v>1</v>
      </c>
      <c r="I9" s="19">
        <v>10.1248</v>
      </c>
      <c r="J9" s="19">
        <v>128.91999999999999</v>
      </c>
      <c r="K9" s="19">
        <v>0.85175000000000001</v>
      </c>
    </row>
    <row r="10" spans="1:18">
      <c r="A10" s="10">
        <v>4</v>
      </c>
      <c r="B10" s="16" t="s">
        <v>21</v>
      </c>
      <c r="C10" s="16" t="s">
        <v>13</v>
      </c>
      <c r="D10" s="19">
        <v>7.7725</v>
      </c>
      <c r="E10" s="19">
        <v>0.12865873271148279</v>
      </c>
      <c r="F10" s="19">
        <v>0.12224580207915661</v>
      </c>
      <c r="G10" s="19">
        <v>0.79226746949770244</v>
      </c>
      <c r="H10" s="19">
        <v>9.8012118218296515E-2</v>
      </c>
      <c r="I10" s="17">
        <v>1</v>
      </c>
      <c r="J10" s="19">
        <v>12.756729174639622</v>
      </c>
      <c r="K10" s="19">
        <v>8.3785776526576844E-2</v>
      </c>
    </row>
    <row r="11" spans="1:18">
      <c r="A11" s="10">
        <v>5</v>
      </c>
      <c r="B11" s="37" t="s">
        <v>22</v>
      </c>
      <c r="C11" s="37" t="s">
        <v>14</v>
      </c>
      <c r="D11" s="38">
        <f>VLOOKUP("USD (米ドル)",[1]Sheet1!$B$5:$C$33,2,0)</f>
        <v>100.67</v>
      </c>
      <c r="E11" s="38">
        <f>1/D11</f>
        <v>9.933445912387007E-3</v>
      </c>
      <c r="F11" s="38">
        <f>1/VLOOKUP("AUD (オーストラリアドル)",[1]Sheet1!$B$5:$C$33,2,0)</f>
        <v>9.3370681605975722E-3</v>
      </c>
      <c r="G11" s="38">
        <f>1/VLOOKUP("CNY (中国元)（*）",[1]Sheet1!$B$5:$C$33,2,0)</f>
        <v>6.0938452163315053E-2</v>
      </c>
      <c r="H11" s="38">
        <f>1/VLOOKUP("EUR (ユーロ)",[1]Sheet1!$B$5:$C$33,2,0)</f>
        <v>7.6045627376425855E-3</v>
      </c>
      <c r="I11" s="38">
        <f>1/VLOOKUP("HKD (香港ドル)",[1]Sheet1!$B$5:$C$33,2,0)</f>
        <v>7.5357950263752832E-2</v>
      </c>
      <c r="J11" s="39">
        <v>1</v>
      </c>
      <c r="K11" s="38">
        <f>1/VLOOKUP("GBP (イギリスポンド)",[1]Sheet1!$B$5:$C$33,2,0)</f>
        <v>6.3803994130032541E-3</v>
      </c>
    </row>
    <row r="12" spans="1:18">
      <c r="A12" s="10">
        <v>6</v>
      </c>
      <c r="B12" s="16" t="s">
        <v>23</v>
      </c>
      <c r="C12" s="16" t="s">
        <v>15</v>
      </c>
      <c r="D12" s="19">
        <v>0.65436461196178508</v>
      </c>
      <c r="E12" s="19">
        <v>1.5282</v>
      </c>
      <c r="F12" s="19">
        <v>1.4705999999999999</v>
      </c>
      <c r="G12" s="19">
        <v>9.4795999999999996</v>
      </c>
      <c r="H12" s="19">
        <v>1.1739999999999999</v>
      </c>
      <c r="I12" s="19">
        <v>11.8657</v>
      </c>
      <c r="J12" s="19">
        <v>151.12370000000001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78.290000000000006</v>
      </c>
      <c r="E13" s="21">
        <v>1.2773023374632774E-2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1.0150000000000001</v>
      </c>
      <c r="E14" s="25">
        <v>0.98560000000000003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5.7176400000000003</v>
      </c>
      <c r="E15" s="25">
        <v>0.1748973352641999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55.21</v>
      </c>
      <c r="E16" s="25">
        <v>1.8112660749864156E-2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3.0539999999999998</v>
      </c>
      <c r="E18" s="25">
        <v>0.32743942370661427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1.1771799999999999</v>
      </c>
      <c r="E19" s="25">
        <v>0.84923000000000004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98.95</v>
      </c>
      <c r="E20" s="25">
        <v>1.010611419909045E-2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41.5</v>
      </c>
      <c r="E21" s="25">
        <v>2.4096385542168676E-2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3.1674799999999999</v>
      </c>
      <c r="E22" s="25">
        <v>0.31570838647757843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31.614000000000001</v>
      </c>
      <c r="E23" s="25">
        <v>3.163155563990637E-2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1.2404999999999999</v>
      </c>
      <c r="E24" s="25">
        <v>0.8061265618702137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1150</v>
      </c>
      <c r="E25" s="25">
        <v>8.6956521739130438E-4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127.13</v>
      </c>
      <c r="E26" s="25">
        <v>7.8659639738850005E-3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6.4237000000000002</v>
      </c>
      <c r="E27" s="25">
        <v>0.15567352149072963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0.93557999999999997</v>
      </c>
      <c r="E28" s="25">
        <v>1.068855683105667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30.152000000000001</v>
      </c>
      <c r="E29" s="25">
        <v>3.3165295834438842E-2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29.06</v>
      </c>
      <c r="E30" s="25">
        <v>3.4411562284927734E-2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1.7828200000000001</v>
      </c>
      <c r="E31" s="25">
        <v>0.56090912150413386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</v>
      </c>
      <c r="E32" s="25">
        <v>0.272287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1.2377</v>
      </c>
      <c r="E35" s="25">
        <v>0.80847000000000002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1.4998499999999999</v>
      </c>
      <c r="E36" s="25">
        <v>0.66673334000066675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1817.44</v>
      </c>
      <c r="E37" s="25">
        <v>5.507000000000001E-4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6.8491</v>
      </c>
      <c r="E38" s="25">
        <v>0.14601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1160</v>
      </c>
      <c r="E39" s="25">
        <v>8.6359999999999996E-4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3.6256000000000004</v>
      </c>
      <c r="E40" s="25">
        <v>0.27593799999999996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0.70830000000000004</v>
      </c>
      <c r="E41" s="25">
        <v>1.412828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0.28555000000000003</v>
      </c>
      <c r="E42" s="25">
        <v>3.5075000000000003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2.6352000000000002</v>
      </c>
      <c r="E44" s="25">
        <v>0.37947783849423189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8.0030000000000001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12.134</v>
      </c>
      <c r="E46" s="25">
        <v>8.244399999999999E-2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5.7408000000000001</v>
      </c>
      <c r="E47" s="25">
        <v>0.17419175027870679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3.6412</v>
      </c>
      <c r="E49" s="25">
        <v>0.27468799999999999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3.3809</v>
      </c>
      <c r="E50" s="25">
        <v>0.29577923038244253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0.26666699999999999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8.1379999999999999</v>
      </c>
      <c r="E52" s="25">
        <v>0.12294099999999999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214.95000000000002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5.75" thickBot="1">
      <c r="A2" s="2" t="s">
        <v>105</v>
      </c>
      <c r="B2" s="3" t="s">
        <v>106</v>
      </c>
    </row>
    <row r="3" spans="1:2" ht="15.75" thickBot="1">
      <c r="A3" s="4" t="s">
        <v>107</v>
      </c>
      <c r="B3" s="3" t="s">
        <v>108</v>
      </c>
    </row>
    <row r="4" spans="1:2" ht="15.75" thickBot="1">
      <c r="A4" s="4" t="s">
        <v>109</v>
      </c>
      <c r="B4" s="3" t="s">
        <v>110</v>
      </c>
    </row>
    <row r="5" spans="1:2" ht="15.75" thickBot="1">
      <c r="A5" s="4" t="s">
        <v>111</v>
      </c>
      <c r="B5" s="3" t="s">
        <v>112</v>
      </c>
    </row>
    <row r="6" spans="1:2" ht="15.75" thickBot="1">
      <c r="A6" s="4" t="s">
        <v>113</v>
      </c>
      <c r="B6" s="3" t="s">
        <v>114</v>
      </c>
    </row>
    <row r="7" spans="1:2" ht="15.75" thickBot="1">
      <c r="A7" s="4" t="s">
        <v>115</v>
      </c>
      <c r="B7" s="3" t="s">
        <v>116</v>
      </c>
    </row>
    <row r="8" spans="1:2" ht="15.75" thickBot="1">
      <c r="A8" s="4" t="s">
        <v>8</v>
      </c>
      <c r="B8" s="3" t="s">
        <v>117</v>
      </c>
    </row>
    <row r="9" spans="1:2" ht="15.75" thickBot="1">
      <c r="A9" s="4" t="s">
        <v>118</v>
      </c>
      <c r="B9" s="3" t="s">
        <v>119</v>
      </c>
    </row>
    <row r="10" spans="1:2" ht="15.75" thickBot="1">
      <c r="A10" s="4" t="s">
        <v>7</v>
      </c>
      <c r="B10" s="3" t="s">
        <v>120</v>
      </c>
    </row>
    <row r="11" spans="1:2" ht="15.75" thickBot="1">
      <c r="A11" s="4" t="s">
        <v>121</v>
      </c>
      <c r="B11" s="3" t="s">
        <v>122</v>
      </c>
    </row>
    <row r="12" spans="1:2" ht="15.75" thickBot="1">
      <c r="A12" s="5" t="s">
        <v>123</v>
      </c>
      <c r="B12" s="6" t="s">
        <v>124</v>
      </c>
    </row>
    <row r="13" spans="1:2" ht="15.75" thickBot="1">
      <c r="A13" s="4" t="s">
        <v>125</v>
      </c>
      <c r="B13" s="3" t="s">
        <v>126</v>
      </c>
    </row>
    <row r="14" spans="1:2" ht="15.75" thickBot="1">
      <c r="A14" s="4" t="s">
        <v>127</v>
      </c>
      <c r="B14" s="3" t="s">
        <v>128</v>
      </c>
    </row>
    <row r="15" spans="1:2" ht="15.75" thickBot="1">
      <c r="A15" s="4" t="s">
        <v>129</v>
      </c>
      <c r="B15" s="3" t="s">
        <v>130</v>
      </c>
    </row>
    <row r="16" spans="1:2" ht="15.75" thickBot="1">
      <c r="A16" s="4" t="s">
        <v>131</v>
      </c>
      <c r="B16" s="3" t="s">
        <v>132</v>
      </c>
    </row>
    <row r="17" spans="1:2" ht="15.75" thickBot="1">
      <c r="A17" s="2" t="s">
        <v>133</v>
      </c>
      <c r="B17" s="7" t="s">
        <v>134</v>
      </c>
    </row>
    <row r="18" spans="1:2" ht="15.75" thickBot="1">
      <c r="A18" s="2" t="s">
        <v>135</v>
      </c>
      <c r="B18" s="7" t="s">
        <v>136</v>
      </c>
    </row>
    <row r="19" spans="1:2" ht="15.75" thickBot="1">
      <c r="A19" s="2" t="s">
        <v>137</v>
      </c>
      <c r="B19" s="7" t="s">
        <v>138</v>
      </c>
    </row>
    <row r="20" spans="1:2" ht="15.75" thickBot="1">
      <c r="A20" s="4" t="s">
        <v>139</v>
      </c>
      <c r="B20" s="3" t="s">
        <v>140</v>
      </c>
    </row>
    <row r="21" spans="1:2" ht="15.75" thickBot="1">
      <c r="A21" s="4" t="s">
        <v>141</v>
      </c>
      <c r="B21" s="3" t="s">
        <v>140</v>
      </c>
    </row>
    <row r="22" spans="1:2" ht="15.75" thickBot="1">
      <c r="A22" s="4" t="s">
        <v>142</v>
      </c>
      <c r="B22" s="3" t="s">
        <v>140</v>
      </c>
    </row>
    <row r="23" spans="1:2" ht="15.75" thickBot="1">
      <c r="A23" s="4" t="s">
        <v>143</v>
      </c>
      <c r="B23" s="3" t="s">
        <v>120</v>
      </c>
    </row>
    <row r="24" spans="1:2" ht="15.75" thickBot="1">
      <c r="A24" s="4" t="s">
        <v>144</v>
      </c>
      <c r="B24" s="3" t="s">
        <v>145</v>
      </c>
    </row>
    <row r="25" spans="1:2" ht="15.7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F5FF3-96C6-4D47-81A6-3B6EC8E8FF36}"/>
</file>

<file path=customXml/itemProps2.xml><?xml version="1.0" encoding="utf-8"?>
<ds:datastoreItem xmlns:ds="http://schemas.openxmlformats.org/officeDocument/2006/customXml" ds:itemID="{227B96CC-2E49-4140-B3B8-E8B440D26CB1}"/>
</file>

<file path=customXml/itemProps3.xml><?xml version="1.0" encoding="utf-8"?>
<ds:datastoreItem xmlns:ds="http://schemas.openxmlformats.org/officeDocument/2006/customXml" ds:itemID="{ABE3014C-FD5D-43C7-B993-0E16B8FEE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ZHOUAL</cp:lastModifiedBy>
  <dcterms:created xsi:type="dcterms:W3CDTF">2013-01-25T08:29:00Z</dcterms:created>
  <dcterms:modified xsi:type="dcterms:W3CDTF">2013-04-11T01:58:55Z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9200</vt:r8>
  </property>
</Properties>
</file>