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5 Jul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<sst xmlns="http://schemas.openxmlformats.org/spreadsheetml/2006/main" count="166" uniqueCount="155">
  <si>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</si>
  <si>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</si>
  <si>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</si>
  <si>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</si>
  <si>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</si>
  <si>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</si>
  <si>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</si>
  <si>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</si>
  <si>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</si>
  <si>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</si>
  <si>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</si>
  <si>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</si>
  <si>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</si>
  <si>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</si>
  <si>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</si>
  <si>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</si>
  <si>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</si>
  <si>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</si>
  <si>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</si>
  <si>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</si>
  <si>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</si>
  <si>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</si>
  <si>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</si>
  <si>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</si>
  <si>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</si>
  <si>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</si>
  <si>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</si>
  <si>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</si>
  <si>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</si>
  <si>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</si>
  <si>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</si>
  <si>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</si>
  <si>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</si>
  <si>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</si>
  <si>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</si>
  <si>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</si>
  <si>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</si>
  <si>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</si>
  <si>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</si>
  <si>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</si>
  <si>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</si>
  <si>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</si>
  <si>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</si>
  <si>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</si>
  <si>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</si>
  <si>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</si>
  <si>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</si>
  <si>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</si>
  <si>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</si>
  <si>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</si>
  <si>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</si>
  <si>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</si>
  <si>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</si>
  <si>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</si>
  <si>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</si>
  <si>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</si>
  <si>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</si>
  <si>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</si>
  <si>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</si>
  <si>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</si>
  <si>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</si>
  <si>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</si>
  <si>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</si>
  <si>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</si>
  <si>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</si>
  <si>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</si>
  <si>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</si>
  <si>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</si>
  <si>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</si>
  <si>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</si>
  <si>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</si>
  <si>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</si>
  <si>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</si>
  <si>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</si>
  <si>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</si>
  <si>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</si>
  <si>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</si>
  <si>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</si>
  <si>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</si>
  <si>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</si>
  <si>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</si>
  <si>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</si>
  <si>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</si>
  <si>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</si>
  <si>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</si>
  <si>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</si>
  <si>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</si>
  <si>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</si>
  <si>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</si>
  <si>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</si>
  <si>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</si>
  <si>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</si>
  <si>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</si>
  <si>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</si>
  <si>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</si>
  <si>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</si>
  <si>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</si>
  <si>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</si>
  <si>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</si>
  <si>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</si>
  <si>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</si>
  <si>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</si>
  <si>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</si>
  <si>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</si>
  <si>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</si>
  <si>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</si>
  <si>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</si>
  <si>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</si>
  <si>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</si>
  <si>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</si>
  <si>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</si>
  <si>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</si>
  <si>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</si>
  <si>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</si>
  <si>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</si>
  <si>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</si>
  <si>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</si>
  <si>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</si>
  <si>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</si>
  <si>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</si>
  <si>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</si>
  <si>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</si>
  <si>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</si>
  <si>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</si>
  <si>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</si>
  <si>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</si>
  <si>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</si>
  <si>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</si>
  <si>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</si>
  <si>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</si>
  <si>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</si>
  <si>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</si>
  <si>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</si>
  <si>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</si>
  <si>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</si>
  <si>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</si>
  <si>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</si>
  <si>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</si>
  <si>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</si>
  <si>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</si>
  <si>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</si>
  <si>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</si>
  <si>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</si>
  <si>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</si>
  <si>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</si>
  <si>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</si>
  <si>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</si>
  <si>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</si>
  <si>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</si>
  <si>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</si>
  <si>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</si>
  <si>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</si>
  <si>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</si>
  <si>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</si>
  <si>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15th Jul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</si>
</sst>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100.07</v>
          </cell>
        </row>
        <row r="6">
          <cell r="B6" t="str">
            <v>GBP (イギリスポンド)</v>
          </cell>
          <cell r="C6">
            <v>154.41</v>
          </cell>
        </row>
        <row r="7">
          <cell r="B7" t="str">
            <v>CAD (カナダドル)</v>
          </cell>
          <cell r="C7">
            <v>97.07</v>
          </cell>
        </row>
        <row r="8">
          <cell r="B8" t="str">
            <v>CHF (スイスフラン)</v>
          </cell>
          <cell r="C8">
            <v>105.55</v>
          </cell>
        </row>
        <row r="9">
          <cell r="B9" t="str">
            <v>SEK (スウェーデン・クローネ)</v>
          </cell>
          <cell r="C9">
            <v>15.29</v>
          </cell>
        </row>
        <row r="10">
          <cell r="B10" t="str">
            <v>EUR (ユーロ)</v>
          </cell>
          <cell r="C10">
            <v>131.27000000000001</v>
          </cell>
        </row>
        <row r="11">
          <cell r="B11" t="str">
            <v>DKK (デンマーク・クローネ)</v>
          </cell>
          <cell r="C11">
            <v>17.7</v>
          </cell>
        </row>
        <row r="12">
          <cell r="B12" t="str">
            <v>IDR(インドネシア・ルピア)（*）</v>
          </cell>
          <cell r="C12">
            <v>1.1200000000000001</v>
          </cell>
        </row>
        <row r="13">
          <cell r="B13" t="str">
            <v>NOK (ノルウェー・クローネ)</v>
          </cell>
          <cell r="C13">
            <v>16.690000000000001</v>
          </cell>
        </row>
        <row r="14">
          <cell r="B14" t="str">
            <v>PKR (パキスタン・ルピー)</v>
          </cell>
          <cell r="C14">
            <v>1.1499999999999999</v>
          </cell>
        </row>
        <row r="15">
          <cell r="B15" t="str">
            <v>PHP (フィリピン・ペソ)</v>
          </cell>
          <cell r="C15">
            <v>2.4500000000000002</v>
          </cell>
        </row>
        <row r="16">
          <cell r="B16" t="str">
            <v>QAR (カタール・リアル)</v>
          </cell>
          <cell r="C16">
            <v>27.95</v>
          </cell>
        </row>
        <row r="17">
          <cell r="B17" t="str">
            <v>THB (タイ・バーツ)</v>
          </cell>
          <cell r="C17">
            <v>3.27</v>
          </cell>
        </row>
        <row r="18">
          <cell r="B18" t="str">
            <v>AED (ＵＡＥ・ディルハム)</v>
          </cell>
          <cell r="C18">
            <v>27.7</v>
          </cell>
        </row>
        <row r="19">
          <cell r="B19" t="str">
            <v>AUD (オーストラリアドル)</v>
          </cell>
          <cell r="C19">
            <v>92.71</v>
          </cell>
        </row>
        <row r="20">
          <cell r="B20" t="str">
            <v>HKD (香港ドル)</v>
          </cell>
          <cell r="C20">
            <v>13.2</v>
          </cell>
        </row>
        <row r="21">
          <cell r="B21" t="str">
            <v>INR (インド・ルピー)</v>
          </cell>
          <cell r="C21">
            <v>1.82</v>
          </cell>
        </row>
        <row r="22">
          <cell r="B22" t="str">
            <v>SAR (サウジアラビア・リアル)</v>
          </cell>
          <cell r="C22">
            <v>27.26</v>
          </cell>
        </row>
        <row r="23">
          <cell r="B23" t="str">
            <v>CNY (中国元)（*）</v>
          </cell>
          <cell r="C23">
            <v>16.45</v>
          </cell>
        </row>
        <row r="24">
          <cell r="B24" t="str">
            <v>KWD (クウェート・ディナール)</v>
          </cell>
          <cell r="C24">
            <v>356.22</v>
          </cell>
        </row>
        <row r="25">
          <cell r="B25" t="str">
            <v>KRW (韓国ウォン)（*）</v>
          </cell>
          <cell r="C25">
            <v>9.0299999999999994</v>
          </cell>
        </row>
        <row r="26">
          <cell r="B26" t="str">
            <v>SGD (シンガポール・ドル)</v>
          </cell>
          <cell r="C26">
            <v>79.45</v>
          </cell>
        </row>
        <row r="27">
          <cell r="B27" t="str">
            <v>NZD (ニュージーランド・ドル)</v>
          </cell>
          <cell r="C27">
            <v>79.62</v>
          </cell>
        </row>
        <row r="28">
          <cell r="B28" t="str">
            <v>ZAR (南アフリカ・ランド)</v>
          </cell>
          <cell r="C28">
            <v>11.51</v>
          </cell>
        </row>
        <row r="29">
          <cell r="B29" t="str">
            <v>CZK (チェコ・コルナ)</v>
          </cell>
          <cell r="C29">
            <v>5.13</v>
          </cell>
        </row>
        <row r="30">
          <cell r="B30" t="str">
            <v>MXN (メキシコ・ペソ)</v>
          </cell>
          <cell r="C30">
            <v>8.74</v>
          </cell>
        </row>
        <row r="31">
          <cell r="B31" t="str">
            <v>TRY (トルコ・リラ)</v>
          </cell>
          <cell r="C31">
            <v>53.37</v>
          </cell>
        </row>
        <row r="32">
          <cell r="B32" t="str">
            <v>RUB (ロシア・ルーブル)</v>
          </cell>
          <cell r="C32">
            <v>3.3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H19" sqref="H19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1.093</v>
      </c>
      <c r="G6" s="18">
        <v>6.1395</v>
      </c>
      <c r="H6" s="18">
        <v>0.76700000000000002</v>
      </c>
      <c r="I6" s="18">
        <v>7.7577000000000007</v>
      </c>
      <c r="J6" s="18">
        <v>99.12</v>
      </c>
      <c r="K6" s="18">
        <v>0.66110000000000002</v>
      </c>
    </row>
    <row r="7" spans="1:18">
      <c r="A7" s="10">
        <v>1</v>
      </c>
      <c r="B7" s="16" t="s">
        <v>18</v>
      </c>
      <c r="C7" s="16" t="s">
        <v>10</v>
      </c>
      <c r="D7" s="19">
        <v>1.08521</v>
      </c>
      <c r="E7" s="19">
        <v>0.92125000000000001</v>
      </c>
      <c r="F7" s="17">
        <v>1</v>
      </c>
      <c r="G7" s="19">
        <v>5.6847000000000003</v>
      </c>
      <c r="H7" s="19">
        <v>0.70489999999999997</v>
      </c>
      <c r="I7" s="19">
        <v>7.1456799999999996</v>
      </c>
      <c r="J7" s="19">
        <v>91.28</v>
      </c>
      <c r="K7" s="19">
        <v>0.60933999999999999</v>
      </c>
    </row>
    <row r="8" spans="1:18">
      <c r="A8" s="10">
        <v>2</v>
      </c>
      <c r="B8" s="16" t="s">
        <v>19</v>
      </c>
      <c r="C8" s="16" t="s">
        <v>11</v>
      </c>
      <c r="D8" s="19">
        <v>6.1631</v>
      </c>
      <c r="E8" s="19">
        <v>0.16225600752867875</v>
      </c>
      <c r="F8" s="19">
        <v>0.17684404124003042</v>
      </c>
      <c r="G8" s="17">
        <v>1</v>
      </c>
      <c r="H8" s="19">
        <v>0.12387429236810486</v>
      </c>
      <c r="I8" s="19">
        <v>1.2584948401711553</v>
      </c>
      <c r="J8" s="19">
        <v>16.079497033332796</v>
      </c>
      <c r="K8" s="19">
        <v>0.10689128087821877</v>
      </c>
    </row>
    <row r="9" spans="1:18">
      <c r="A9" s="10">
        <v>3</v>
      </c>
      <c r="B9" s="16" t="s">
        <v>20</v>
      </c>
      <c r="C9" s="16" t="s">
        <v>12</v>
      </c>
      <c r="D9" s="19">
        <v>0.76663600122661757</v>
      </c>
      <c r="E9" s="19">
        <v>1.3044</v>
      </c>
      <c r="F9" s="19">
        <v>1.4161999999999999</v>
      </c>
      <c r="G9" s="19">
        <v>7.9981999999999998</v>
      </c>
      <c r="H9" s="17">
        <v>1</v>
      </c>
      <c r="I9" s="19">
        <v>10.117800000000001</v>
      </c>
      <c r="J9" s="19">
        <v>129.63</v>
      </c>
      <c r="K9" s="19">
        <v>0.8629</v>
      </c>
    </row>
    <row r="10" spans="1:18">
      <c r="A10" s="10">
        <v>4</v>
      </c>
      <c r="B10" s="16" t="s">
        <v>21</v>
      </c>
      <c r="C10" s="16" t="s">
        <v>13</v>
      </c>
      <c r="D10" s="19">
        <v>7.7675000000000001</v>
      </c>
      <c r="E10" s="19">
        <v>0.12874155133569359</v>
      </c>
      <c r="F10" s="19">
        <v>0.1407411994527982</v>
      </c>
      <c r="G10" s="19">
        <v>0.78591637849732787</v>
      </c>
      <c r="H10" s="19">
        <v>9.8487042059876184E-2</v>
      </c>
      <c r="I10" s="17">
        <v>1</v>
      </c>
      <c r="J10" s="19">
        <v>12.740476493820868</v>
      </c>
      <c r="K10" s="19">
        <v>8.498920637079091E-2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100.07</v>
      </c>
      <c r="E11" s="42">
        <f>1/D11</f>
        <v>9.9930048965723994E-3</v>
      </c>
      <c r="F11" s="42">
        <f>1/VLOOKUP("AUD (オーストラリアドル)",[1]Sheet1!$B$5:$C$33,2,0)</f>
        <v>1.07863229425089E-2</v>
      </c>
      <c r="G11" s="42">
        <f>1/VLOOKUP("CNY (中国元)（*）",[1]Sheet1!$B$5:$C$33,2,0)</f>
        <v>6.0790273556231005E-2</v>
      </c>
      <c r="H11" s="42">
        <f>1/VLOOKUP("EUR (ユーロ)",[1]Sheet1!$B$5:$C$33,2,0)</f>
        <v>7.6178867982021779E-3</v>
      </c>
      <c r="I11" s="42">
        <f>1/VLOOKUP("HKD (香港ドル)",[1]Sheet1!$B$5:$C$33,2,0)</f>
        <v>7.575757575757576E-2</v>
      </c>
      <c r="J11" s="43">
        <v>1</v>
      </c>
      <c r="K11" s="42">
        <f>1/VLOOKUP("GBP (イギリスポンド)",[1]Sheet1!$B$5:$C$33,2,0)</f>
        <v>6.4762644906417978E-3</v>
      </c>
    </row>
    <row r="12" spans="1:18">
      <c r="A12" s="10">
        <v>6</v>
      </c>
      <c r="B12" s="16" t="s">
        <v>23</v>
      </c>
      <c r="C12" s="16" t="s">
        <v>15</v>
      </c>
      <c r="D12" s="19">
        <v>0.6615944426066821</v>
      </c>
      <c r="E12" s="19">
        <v>1.5115000000000001</v>
      </c>
      <c r="F12" s="19">
        <v>1.6526000000000001</v>
      </c>
      <c r="G12" s="19">
        <v>9.2730999999999995</v>
      </c>
      <c r="H12" s="19">
        <v>1.1591</v>
      </c>
      <c r="I12" s="19">
        <v>11.724600000000001</v>
      </c>
      <c r="J12" s="19">
        <v>149.24549999999999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78.39</v>
      </c>
      <c r="E13" s="21">
        <v>1.2756729174639622E-2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1.0370000000000001</v>
      </c>
      <c r="E14" s="25">
        <v>0.96490000000000009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5.7178800000000001</v>
      </c>
      <c r="E15" s="25">
        <v>0.1748899941936522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60.8</v>
      </c>
      <c r="E16" s="25">
        <v>1.6447368421052631E-2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10400</v>
      </c>
      <c r="E17" s="25">
        <v>9.6153846153846154E-5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3.1779999999999999</v>
      </c>
      <c r="E18" s="25">
        <v>0.31496000000000002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1.2689699999999999</v>
      </c>
      <c r="E19" s="25">
        <v>0.78766999999999998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100.5</v>
      </c>
      <c r="E20" s="25">
        <v>9.9502487562189053E-3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43.55</v>
      </c>
      <c r="E21" s="25">
        <v>2.2962112514351322E-2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3.3232900000000001</v>
      </c>
      <c r="E22" s="25">
        <v>0.30090663168125564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32.585999999999999</v>
      </c>
      <c r="E23" s="25">
        <v>3.0688025532437244E-2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1.2645</v>
      </c>
      <c r="E24" s="25">
        <v>0.7908264136022144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1135.9000000000001</v>
      </c>
      <c r="E25" s="25">
        <v>8.8035918654811153E-4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132.57</v>
      </c>
      <c r="E26" s="25">
        <v>7.5431847325941014E-3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6.6739499999999996</v>
      </c>
      <c r="E27" s="25">
        <v>0.14983630383805693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0.95169999999999999</v>
      </c>
      <c r="E28" s="25">
        <v>1.0507512871703268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30.091999999999999</v>
      </c>
      <c r="E29" s="25">
        <v>3.3231423634188489E-2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31.26</v>
      </c>
      <c r="E30" s="25">
        <v>3.1989763275751759E-2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1.94411</v>
      </c>
      <c r="E31" s="25">
        <v>0.51437418664581736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3.6732</v>
      </c>
      <c r="E32" s="25">
        <v>0.27227899999999999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21246</v>
      </c>
      <c r="E33" s="25">
        <v>4.7067683328626568E-5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1.2636000000000001</v>
      </c>
      <c r="E35" s="25">
        <v>0.79158000000000006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1.49939</v>
      </c>
      <c r="E36" s="25">
        <v>0.66693788807448362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1910.76</v>
      </c>
      <c r="E37" s="25">
        <v>5.2340000000000004E-4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7.0029000000000003</v>
      </c>
      <c r="E38" s="25">
        <v>0.14300000000000002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1164.2</v>
      </c>
      <c r="E39" s="25">
        <v>8.6039999999999988E-4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3.6141000000000001</v>
      </c>
      <c r="E40" s="25">
        <v>0.27726899999999999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0.28592000000000001</v>
      </c>
      <c r="E42" s="25">
        <v>3.5036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0.53500000000000003</v>
      </c>
      <c r="E43" s="25">
        <v>1.8691588785046729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7.9969999999999999</v>
      </c>
      <c r="E45" s="25">
        <v>0.125282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12.838000000000001</v>
      </c>
      <c r="E46" s="25">
        <v>7.7926999999999996E-2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6.0786600000000002</v>
      </c>
      <c r="E47" s="25">
        <v>0.16450994133575492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0.27467999999999998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3.3942800000000002</v>
      </c>
      <c r="E50" s="25">
        <v>0.29461329059476532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3.7506000000000004</v>
      </c>
      <c r="E51" s="25">
        <v>0.26663799999999999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</v>
      </c>
      <c r="E52" s="25">
        <v>0.12285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215.6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16930EB3-2B1B-4FD0-B6C3-E98EFB4202A5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 Jul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2013-07-15T02:46:19Z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19200</vt:r8>
  </property>
</Properties>
</file>