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<sst xmlns="http://schemas.openxmlformats.org/spreadsheetml/2006/main" count="166" uniqueCount="155">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</sst>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93.95</v>
          </cell>
        </row>
        <row r="6">
          <cell r="B6" t="str">
            <v>GBP (イギリスポンド)</v>
          </cell>
          <cell r="C6">
            <v>148.06</v>
          </cell>
        </row>
        <row r="7">
          <cell r="B7" t="str">
            <v>CAD (カナダドル)</v>
          </cell>
          <cell r="C7">
            <v>94.46</v>
          </cell>
        </row>
        <row r="8">
          <cell r="B8" t="str">
            <v>CHF (スイスフラン)</v>
          </cell>
          <cell r="C8">
            <v>101.74</v>
          </cell>
        </row>
        <row r="9">
          <cell r="B9" t="str">
            <v>SEK (スウェーデン・クローネ)</v>
          </cell>
          <cell r="C9">
            <v>15.12</v>
          </cell>
        </row>
        <row r="10">
          <cell r="B10" t="str">
            <v>EUR (ユーロ)</v>
          </cell>
          <cell r="C10">
            <v>125.63</v>
          </cell>
        </row>
        <row r="11">
          <cell r="B11" t="str">
            <v>DKK (デンマーク・クローネ)</v>
          </cell>
          <cell r="C11">
            <v>16.940000000000001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17.09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26.26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26.03</v>
          </cell>
        </row>
        <row r="19">
          <cell r="B19" t="str">
            <v>AUD (オーストラリアドル)</v>
          </cell>
          <cell r="C19">
            <v>98.18</v>
          </cell>
        </row>
        <row r="20">
          <cell r="B20" t="str">
            <v>HKD (香港ドル)</v>
          </cell>
          <cell r="C20">
            <v>12.42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25.63</v>
          </cell>
        </row>
        <row r="23">
          <cell r="B23" t="str">
            <v>CNY (中国元)（*）</v>
          </cell>
          <cell r="C23">
            <v>15.26</v>
          </cell>
        </row>
        <row r="24">
          <cell r="B24" t="str">
            <v>KWD (クウェート・ディナール)</v>
          </cell>
          <cell r="C24">
            <v>338.08</v>
          </cell>
        </row>
        <row r="25">
          <cell r="B25" t="str">
            <v>KRW (韓国ウォン)（*）</v>
          </cell>
          <cell r="C25">
            <v>8.82</v>
          </cell>
        </row>
        <row r="26">
          <cell r="B26" t="str">
            <v>SGD (シンガポール・ドル)</v>
          </cell>
          <cell r="C26">
            <v>76.02</v>
          </cell>
        </row>
        <row r="27">
          <cell r="B27" t="str">
            <v>NZD (ニュージーランド・ドル)</v>
          </cell>
          <cell r="C27">
            <v>81.099999999999994</v>
          </cell>
        </row>
        <row r="28">
          <cell r="B28" t="str">
            <v>ZAR (南アフリカ・ランド)</v>
          </cell>
          <cell r="C28">
            <v>12.09</v>
          </cell>
        </row>
        <row r="29">
          <cell r="B29" t="str">
            <v>CZK (チェコ・コルナ)</v>
          </cell>
          <cell r="C29">
            <v>5.0199999999999996</v>
          </cell>
        </row>
        <row r="30">
          <cell r="B30" t="str">
            <v>MXN (メキシコ・ペソ)</v>
          </cell>
          <cell r="C30">
            <v>8.33</v>
          </cell>
        </row>
        <row r="31">
          <cell r="B31" t="str">
            <v>TRY (トルコ・リラ)</v>
          </cell>
          <cell r="C31">
            <v>55.12</v>
          </cell>
        </row>
        <row r="32">
          <cell r="B32" t="str">
            <v>RUB (ロシア・ルーブル)</v>
          </cell>
          <cell r="C32">
            <v>3.34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I18" sqref="I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0.96610000000000007</v>
      </c>
      <c r="G6" s="18">
        <v>6.2327000000000004</v>
      </c>
      <c r="H6" s="18">
        <v>0.74720000000000009</v>
      </c>
      <c r="I6" s="18">
        <v>7.7553000000000001</v>
      </c>
      <c r="J6" s="18">
        <v>93.49</v>
      </c>
      <c r="K6" s="18">
        <v>0.64500000000000002</v>
      </c>
    </row>
    <row r="7" spans="1:18">
      <c r="A7" s="10">
        <v>1</v>
      </c>
      <c r="B7" s="16" t="s">
        <v>18</v>
      </c>
      <c r="C7" s="16" t="s">
        <v>10</v>
      </c>
      <c r="D7" s="19">
        <v>0.96716999999999997</v>
      </c>
      <c r="E7" s="19">
        <v>1.0337799999999999</v>
      </c>
      <c r="F7" s="17">
        <v>1</v>
      </c>
      <c r="G7" s="19">
        <v>6.4924900000000001</v>
      </c>
      <c r="H7" s="19">
        <v>0.76815</v>
      </c>
      <c r="I7" s="19">
        <v>8.0175900000000002</v>
      </c>
      <c r="J7" s="19">
        <v>96.5</v>
      </c>
      <c r="K7" s="19">
        <v>0.66181999999999996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0.74183976261127593</v>
      </c>
      <c r="E9" s="19">
        <v>1.3480000000000001</v>
      </c>
      <c r="F9" s="19">
        <v>1.3036000000000001</v>
      </c>
      <c r="G9" s="19">
        <v>8.4014000000000006</v>
      </c>
      <c r="H9" s="17">
        <v>1</v>
      </c>
      <c r="I9" s="19">
        <v>10.455</v>
      </c>
      <c r="J9" s="19">
        <v>125.95</v>
      </c>
      <c r="K9" s="19">
        <v>0.86599999999999999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7.7652999999999999</v>
      </c>
      <c r="E10" s="19">
        <v>0.12877802531775978</v>
      </c>
      <c r="F10" s="19">
        <v>0.12430482526470714</v>
      </c>
      <c r="G10" s="19">
        <v>0.79814829595338821</v>
      </c>
      <c r="H10" s="19">
        <v>9.6013334331872008E-2</v>
      </c>
      <c r="I10" s="17">
        <v>1</v>
      </c>
      <c r="J10" s="19">
        <v>12.01923076923077</v>
      </c>
      <c r="K10" s="19">
        <v>8.2889872515376078E-2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93.95</v>
      </c>
      <c r="E11" s="40">
        <f>1/D11</f>
        <v>1.0643959552953698E-2</v>
      </c>
      <c r="F11" s="40">
        <f>1/VLOOKUP("AUD (オーストラリアドル)",[1]Sheet1!$B$5:$C$33,2,0)</f>
        <v>1.0185373803218578E-2</v>
      </c>
      <c r="G11" s="40">
        <f>1/VLOOKUP("CNY (中国元)（*）",[1]Sheet1!$B$5:$C$33,2,0)</f>
        <v>6.5530799475753604E-2</v>
      </c>
      <c r="H11" s="40">
        <f>1/VLOOKUP("EUR (ユーロ)",[1]Sheet1!$B$5:$C$33,2,0)</f>
        <v>7.9598821937435331E-3</v>
      </c>
      <c r="I11" s="40">
        <f>1/VLOOKUP("HKD (香港ドル)",[1]Sheet1!$B$5:$C$33,2,0)</f>
        <v>8.0515297906602251E-2</v>
      </c>
      <c r="J11" s="41">
        <v>1</v>
      </c>
      <c r="K11" s="40">
        <f>1/VLOOKUP("GBP (イギリスポンド)",[1]Sheet1!$B$5:$C$33,2,0)</f>
        <v>6.7540186410914495E-3</v>
      </c>
    </row>
    <row r="12" spans="1:18">
      <c r="A12" s="10">
        <v>6</v>
      </c>
      <c r="B12" s="16" t="s">
        <v>23</v>
      </c>
      <c r="C12" s="16" t="s">
        <v>15</v>
      </c>
      <c r="D12" s="19">
        <v>0.63856960408684549</v>
      </c>
      <c r="E12" s="19">
        <v>1.5660000000000001</v>
      </c>
      <c r="F12" s="19">
        <v>1.5190999999999999</v>
      </c>
      <c r="G12" s="19">
        <v>9.7598000000000003</v>
      </c>
      <c r="H12" s="19">
        <v>1.163</v>
      </c>
      <c r="I12" s="19">
        <v>12.144</v>
      </c>
      <c r="J12" s="19">
        <v>145.74760000000001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1.0008000000000001</v>
      </c>
      <c r="E14" s="25">
        <v>0.99960000000000004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5.53531</v>
      </c>
      <c r="E15" s="25">
        <v>0.18065835517793946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54.65</v>
      </c>
      <c r="E16" s="25">
        <v>1.8298261665141813E-2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1.1886399999999999</v>
      </c>
      <c r="E19" s="25">
        <v>0.84106999999999998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98.35</v>
      </c>
      <c r="E20" s="25">
        <v>1.0167768174885614E-2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3.0948099999999998</v>
      </c>
      <c r="E22" s="25">
        <v>0.32312161328159084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30.170999999999999</v>
      </c>
      <c r="E23" s="25">
        <v>3.3144410195220575E-2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1.2373000000000001</v>
      </c>
      <c r="E24" s="25">
        <v>0.80821142810959345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</v>
      </c>
      <c r="E25" s="25">
        <v>9.1157702825888785E-4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128.06</v>
      </c>
      <c r="E26" s="25">
        <v>7.8088396064344839E-3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6.28843</v>
      </c>
      <c r="E27" s="25">
        <v>0.15902220427038227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0.91727999999999998</v>
      </c>
      <c r="E28" s="25">
        <v>1.0901796616082331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1.7646900000000001</v>
      </c>
      <c r="E31" s="25">
        <v>0.56667176671256703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1.2368000000000001</v>
      </c>
      <c r="E35" s="25">
        <v>0.80873000000000006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1.45089</v>
      </c>
      <c r="E36" s="25">
        <v>0.68923212648787979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1779.39</v>
      </c>
      <c r="E37" s="25">
        <v>5.6230000000000006E-4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6.7288000000000006</v>
      </c>
      <c r="E38" s="25">
        <v>0.14862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3.6868000000000003</v>
      </c>
      <c r="E40" s="25">
        <v>0.27139999999999997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0.2823</v>
      </c>
      <c r="E42" s="25">
        <v>3.5461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0.52300000000000002</v>
      </c>
      <c r="E43" s="25">
        <v>1.9120458891013383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2.5644</v>
      </c>
      <c r="E44" s="25">
        <v>0.38995476524723133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12.692400000000001</v>
      </c>
      <c r="E46" s="25">
        <v>7.8811999999999993E-2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5.4680999999999997</v>
      </c>
      <c r="E47" s="25">
        <v>0.18287887931822755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3.2543000000000002</v>
      </c>
      <c r="E50" s="25">
        <v>0.30728574501428879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8.1159999999999997</v>
      </c>
      <c r="E52" s="25">
        <v>0.12324399999999999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0C7F9-ABED-4E66-8BED-6013D85DB5EE}"/>
</file>

<file path=customXml/itemProps2.xml><?xml version="1.0" encoding="utf-8"?>
<ds:datastoreItem xmlns:ds="http://schemas.openxmlformats.org/officeDocument/2006/customXml" ds:itemID="{593E8318-39F7-4400-AAEE-747884CE4C4A}"/>
</file>

<file path=customXml/itemProps3.xml><?xml version="1.0" encoding="utf-8"?>
<ds:datastoreItem xmlns:ds="http://schemas.openxmlformats.org/officeDocument/2006/customXml" ds:itemID="{56D824A9-2944-4ABB-9375-43A35908E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2013-02-15T02:09:21Z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3700</vt:r8>
  </property>
</Properties>
</file>