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7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<sst xmlns="http://schemas.openxmlformats.org/spreadsheetml/2006/main" count="166" uniqueCount="155">
  <si>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</si>
  <si>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</si>
  <si>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</si>
  <si>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</si>
  <si>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</si>
  <si>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</si>
  <si>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</si>
  <si>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</si>
  <si>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</si>
  <si>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</si>
  <si>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</si>
  <si>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</si>
  <si>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</si>
  <si>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</si>
  <si>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</si>
  <si>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</si>
  <si>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</si>
  <si>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</si>
  <si>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</si>
  <si>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</si>
  <si>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</si>
  <si>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</si>
  <si>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</si>
  <si>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</si>
  <si>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</si>
  <si>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</si>
  <si>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</si>
  <si>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</si>
  <si>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</si>
  <si>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</si>
  <si>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</si>
  <si>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</si>
  <si>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</si>
  <si>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</si>
  <si>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</si>
  <si>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</si>
  <si>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</si>
  <si>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</si>
  <si>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</si>
  <si>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</si>
  <si>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</si>
  <si>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</si>
  <si>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</si>
  <si>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</si>
  <si>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</si>
  <si>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</si>
  <si>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</si>
  <si>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</si>
  <si>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</si>
  <si>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</si>
  <si>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</si>
  <si>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</si>
  <si>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</si>
  <si>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</si>
  <si>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</si>
  <si>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</si>
  <si>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</si>
  <si>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</si>
  <si>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</si>
  <si>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</si>
  <si>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</si>
  <si>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</si>
  <si>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</si>
  <si>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</si>
  <si>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</si>
  <si>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</si>
  <si>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</si>
  <si>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</si>
  <si>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</si>
  <si>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</si>
  <si>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</si>
  <si>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</si>
  <si>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</si>
  <si>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</si>
  <si>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</si>
  <si>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</si>
  <si>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</si>
  <si>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</si>
  <si>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</si>
  <si>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</si>
  <si>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</si>
  <si>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</si>
  <si>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</si>
  <si>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</si>
  <si>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</si>
  <si>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</si>
  <si>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</si>
  <si>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</si>
  <si>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</si>
  <si>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</si>
  <si>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</si>
  <si>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</si>
  <si>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</si>
  <si>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</si>
  <si>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</si>
  <si>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</si>
  <si>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</si>
  <si>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</si>
  <si>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</si>
  <si>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</si>
  <si>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</si>
  <si>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</si>
  <si>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</si>
  <si>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</si>
  <si>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</si>
  <si>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</si>
  <si>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</si>
  <si>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</si>
  <si>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</si>
  <si>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</si>
  <si>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</si>
  <si>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</si>
  <si>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</si>
  <si>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</si>
  <si>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</si>
  <si>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</si>
  <si>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</si>
  <si>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</si>
  <si>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</si>
  <si>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</si>
  <si>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</si>
  <si>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</si>
  <si>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</si>
  <si>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</si>
  <si>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</si>
  <si>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</si>
  <si>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</si>
  <si>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</si>
  <si>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</si>
  <si>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</si>
  <si>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</si>
  <si>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</si>
  <si>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</si>
  <si>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</si>
  <si>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</si>
  <si>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</si>
  <si>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</si>
  <si>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</si>
  <si>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</si>
  <si>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</si>
  <si>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</si>
  <si>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</si>
  <si>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</si>
  <si>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</si>
  <si>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</si>
  <si>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</si>
  <si>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</si>
  <si>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</si>
  <si>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</si>
  <si>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</si>
  <si>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</si>
  <si>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</si>
  <si>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</si>
  <si>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</si>
  <si>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17th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</si>
</sst>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98.99</v>
          </cell>
        </row>
        <row r="6">
          <cell r="B6" t="str">
            <v>GBP (イギリスポンド)</v>
          </cell>
          <cell r="C6">
            <v>154.53</v>
          </cell>
        </row>
        <row r="7">
          <cell r="B7" t="str">
            <v>CAD (カナダドル)</v>
          </cell>
          <cell r="C7">
            <v>97.47</v>
          </cell>
        </row>
        <row r="8">
          <cell r="B8" t="str">
            <v>CHF (スイスフラン)</v>
          </cell>
          <cell r="C8">
            <v>107.18</v>
          </cell>
        </row>
        <row r="9">
          <cell r="B9" t="str">
            <v>SEK (スウェーデン・クローネ)</v>
          </cell>
          <cell r="C9">
            <v>15.8</v>
          </cell>
        </row>
        <row r="10">
          <cell r="B10" t="str">
            <v>EUR (ユーロ)</v>
          </cell>
          <cell r="C10">
            <v>130.66999999999999</v>
          </cell>
        </row>
        <row r="11">
          <cell r="B11" t="str">
            <v>DKK (デンマーク・クローネ)</v>
          </cell>
          <cell r="C11">
            <v>17.62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17.420000000000002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2.5299999999999998</v>
          </cell>
        </row>
        <row r="16">
          <cell r="B16" t="str">
            <v>QAR (カタール・リアル)</v>
          </cell>
          <cell r="C16">
            <v>27.65</v>
          </cell>
        </row>
        <row r="17">
          <cell r="B17" t="str">
            <v>THB (タイ・バーツ)</v>
          </cell>
          <cell r="C17">
            <v>3.47</v>
          </cell>
        </row>
        <row r="18">
          <cell r="B18" t="str">
            <v>AED (ＵＡＥ・ディルハム)</v>
          </cell>
          <cell r="C18">
            <v>27.41</v>
          </cell>
        </row>
        <row r="19">
          <cell r="B19" t="str">
            <v>AUD (オーストラリアドル)</v>
          </cell>
          <cell r="C19">
            <v>103.65</v>
          </cell>
        </row>
        <row r="20">
          <cell r="B20" t="str">
            <v>HKD (香港ドル)</v>
          </cell>
          <cell r="C20">
            <v>13.05</v>
          </cell>
        </row>
        <row r="21">
          <cell r="B21" t="str">
            <v>INR (インド・ルピー)</v>
          </cell>
          <cell r="C21">
            <v>1.98</v>
          </cell>
        </row>
        <row r="22">
          <cell r="B22" t="str">
            <v>SAR (サウジアラビア・リアル)</v>
          </cell>
          <cell r="C22">
            <v>26.97</v>
          </cell>
        </row>
        <row r="23">
          <cell r="B23" t="str">
            <v>CNY (中国元)（*）</v>
          </cell>
          <cell r="C23">
            <v>16.16</v>
          </cell>
        </row>
        <row r="24">
          <cell r="B24" t="str">
            <v>KWD (クウェート・ディナール)</v>
          </cell>
          <cell r="C24">
            <v>353.16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80.22</v>
          </cell>
        </row>
        <row r="27">
          <cell r="B27" t="str">
            <v>NZD (ニュージーランド・ドル)</v>
          </cell>
          <cell r="C27">
            <v>85.13</v>
          </cell>
        </row>
        <row r="28">
          <cell r="B28" t="str">
            <v>ZAR (南アフリカ・ランド)</v>
          </cell>
          <cell r="C28">
            <v>12.24</v>
          </cell>
        </row>
        <row r="29">
          <cell r="B29" t="str">
            <v>CZK (チェコ・コルナ)</v>
          </cell>
          <cell r="C29">
            <v>5.12</v>
          </cell>
        </row>
        <row r="30">
          <cell r="B30" t="str">
            <v>MXN (メキシコ・ペソ)</v>
          </cell>
          <cell r="C30">
            <v>9.07</v>
          </cell>
        </row>
        <row r="31">
          <cell r="B31" t="str">
            <v>TRY (トルコ・リラ)</v>
          </cell>
          <cell r="C31">
            <v>57.32</v>
          </cell>
        </row>
        <row r="32">
          <cell r="B32" t="str">
            <v>RUB (ロシア・ルーブル)</v>
          </cell>
          <cell r="C32">
            <v>3.39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F18" sqref="F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0.9667</v>
      </c>
      <c r="G6" s="18">
        <v>6.1814</v>
      </c>
      <c r="H6" s="18">
        <v>0.76640000000000008</v>
      </c>
      <c r="I6" s="18">
        <v>7.7629000000000001</v>
      </c>
      <c r="J6" s="18">
        <v>97.78</v>
      </c>
      <c r="K6" s="18">
        <v>0.65360000000000007</v>
      </c>
    </row>
    <row r="7" spans="1:18">
      <c r="A7" s="10">
        <v>1</v>
      </c>
      <c r="B7" s="16" t="s">
        <v>18</v>
      </c>
      <c r="C7" s="16" t="s">
        <v>10</v>
      </c>
      <c r="D7" s="19">
        <v>0.95921999999999996</v>
      </c>
      <c r="E7" s="19">
        <v>1.0423</v>
      </c>
      <c r="F7" s="17">
        <v>1</v>
      </c>
      <c r="G7" s="19">
        <v>6.5060900000000004</v>
      </c>
      <c r="H7" s="19">
        <v>0.79690000000000005</v>
      </c>
      <c r="I7" s="19">
        <v>8.0904500000000006</v>
      </c>
      <c r="J7" s="19">
        <v>102.11</v>
      </c>
      <c r="K7" s="19">
        <v>0.68008999999999997</v>
      </c>
    </row>
    <row r="8" spans="1:18">
      <c r="A8" s="10">
        <v>2</v>
      </c>
      <c r="B8" s="16" t="s">
        <v>19</v>
      </c>
      <c r="C8" s="16" t="s">
        <v>11</v>
      </c>
      <c r="D8" s="19">
        <v>6.2408000000000001</v>
      </c>
      <c r="E8" s="19">
        <v>0.16023586719651325</v>
      </c>
      <c r="F8" s="19">
        <v>0.15517589187343853</v>
      </c>
      <c r="G8" s="17">
        <v>1</v>
      </c>
      <c r="H8" s="19">
        <v>0.12282899746972264</v>
      </c>
      <c r="I8" s="19">
        <v>1.2437810945273631</v>
      </c>
      <c r="J8" s="19">
        <v>15.534704529919841</v>
      </c>
      <c r="K8" s="19">
        <v>0.10480422570638047</v>
      </c>
    </row>
    <row r="9" spans="1:18">
      <c r="A9" s="10">
        <v>3</v>
      </c>
      <c r="B9" s="16" t="s">
        <v>20</v>
      </c>
      <c r="C9" s="16" t="s">
        <v>12</v>
      </c>
      <c r="D9" s="19">
        <v>0.76446754835257236</v>
      </c>
      <c r="E9" s="19">
        <v>1.3081</v>
      </c>
      <c r="F9" s="19">
        <v>1.2573000000000001</v>
      </c>
      <c r="G9" s="19">
        <v>8.0930999999999997</v>
      </c>
      <c r="H9" s="17">
        <v>1</v>
      </c>
      <c r="I9" s="19">
        <v>10.154500000000001</v>
      </c>
      <c r="J9" s="19">
        <v>127.83</v>
      </c>
      <c r="K9" s="19">
        <v>0.85289999999999999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7.7725999999999997</v>
      </c>
      <c r="E10" s="19">
        <v>0.12865707742582919</v>
      </c>
      <c r="F10" s="19">
        <v>0.12423687499534113</v>
      </c>
      <c r="G10" s="19">
        <v>0.7908264136022144</v>
      </c>
      <c r="H10" s="19">
        <v>9.8490922091710814E-2</v>
      </c>
      <c r="I10" s="17">
        <v>1</v>
      </c>
      <c r="J10" s="19">
        <v>12.529758175667208</v>
      </c>
      <c r="K10" s="19">
        <v>8.3989854025633706E-2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98.99</v>
      </c>
      <c r="E11" s="41">
        <f>1/D11</f>
        <v>1.0102030508132135E-2</v>
      </c>
      <c r="F11" s="41">
        <f>1/VLOOKUP("AUD (オーストラリアドル)",[1]Sheet1!$B$5:$C$33,2,0)</f>
        <v>9.6478533526290402E-3</v>
      </c>
      <c r="G11" s="41">
        <f>1/VLOOKUP("CNY (中国元)（*）",[1]Sheet1!$B$5:$C$33,2,0)</f>
        <v>6.1881188118811881E-2</v>
      </c>
      <c r="H11" s="41">
        <f>1/VLOOKUP("EUR (ユーロ)",[1]Sheet1!$B$5:$C$33,2,0)</f>
        <v>7.6528659983163706E-3</v>
      </c>
      <c r="I11" s="41">
        <f>1/VLOOKUP("HKD (香港ドル)",[1]Sheet1!$B$5:$C$33,2,0)</f>
        <v>7.662835249042145E-2</v>
      </c>
      <c r="J11" s="42">
        <v>1</v>
      </c>
      <c r="K11" s="41">
        <f>1/VLOOKUP("GBP (イギリスポンド)",[1]Sheet1!$B$5:$C$33,2,0)</f>
        <v>6.471235358830001E-3</v>
      </c>
    </row>
    <row r="12" spans="1:18">
      <c r="A12" s="10">
        <v>6</v>
      </c>
      <c r="B12" s="16" t="s">
        <v>23</v>
      </c>
      <c r="C12" s="16" t="s">
        <v>15</v>
      </c>
      <c r="D12" s="19">
        <v>0.65308254963427381</v>
      </c>
      <c r="E12" s="19">
        <v>1.5311999999999999</v>
      </c>
      <c r="F12" s="19">
        <v>1.4730000000000001</v>
      </c>
      <c r="G12" s="19">
        <v>9.4728999999999992</v>
      </c>
      <c r="H12" s="19">
        <v>1.1701999999999999</v>
      </c>
      <c r="I12" s="19">
        <v>11.8866</v>
      </c>
      <c r="J12" s="19">
        <v>149.99639999999999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78.39</v>
      </c>
      <c r="E13" s="21">
        <v>1.2756729174639622E-2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1.0251000000000001</v>
      </c>
      <c r="E14" s="25">
        <v>0.9759000000000001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5.6998699999999998</v>
      </c>
      <c r="E15" s="25">
        <v>0.17544259781363436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55.27</v>
      </c>
      <c r="E16" s="25">
        <v>1.8092998009770218E-2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3.0855000000000001</v>
      </c>
      <c r="E18" s="25">
        <v>0.32409658078107273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1.1771400000000001</v>
      </c>
      <c r="E19" s="25">
        <v>0.84919999999999995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41.5</v>
      </c>
      <c r="E21" s="25">
        <v>2.4096385542168676E-2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3.1444100000000001</v>
      </c>
      <c r="E22" s="25">
        <v>0.31802468507605558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30.93</v>
      </c>
      <c r="E23" s="25">
        <v>3.2331070158422244E-2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1.2372000000000001</v>
      </c>
      <c r="E24" s="25">
        <v>0.80827675396055609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1135.7</v>
      </c>
      <c r="E25" s="25">
        <v>8.8051422030465786E-4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127.04</v>
      </c>
      <c r="E26" s="25">
        <v>7.8715365239294711E-3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6.3989000000000003</v>
      </c>
      <c r="E27" s="25">
        <v>0.15627686008532715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0.92859999999999998</v>
      </c>
      <c r="E28" s="25">
        <v>1.0768899418479432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30.091999999999999</v>
      </c>
      <c r="E29" s="25">
        <v>3.3231423634188489E-2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29.22</v>
      </c>
      <c r="E30" s="25">
        <v>3.4223134839151265E-2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1.78992</v>
      </c>
      <c r="E31" s="25">
        <v>0.55868418700277112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3.6729000000000003</v>
      </c>
      <c r="E32" s="25">
        <v>0.272287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1.2372000000000001</v>
      </c>
      <c r="E35" s="25">
        <v>0.80854000000000004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1.49515</v>
      </c>
      <c r="E36" s="25">
        <v>0.66882921446008758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1833.93</v>
      </c>
      <c r="E37" s="25">
        <v>5.4549999999999998E-4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6.8865000000000007</v>
      </c>
      <c r="E38" s="25">
        <v>0.14522000000000002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3.6440000000000001</v>
      </c>
      <c r="E40" s="25">
        <v>0.27518599999999999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0.28515000000000001</v>
      </c>
      <c r="E42" s="25">
        <v>3.5112000000000001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2.6415000000000002</v>
      </c>
      <c r="E44" s="25">
        <v>0.37857278061707361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12.2254</v>
      </c>
      <c r="E46" s="25">
        <v>8.1828999999999999E-2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5.7338899999999997</v>
      </c>
      <c r="E47" s="25">
        <v>0.17440167146561933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3.3495900000000001</v>
      </c>
      <c r="E50" s="25">
        <v>0.29854400090757377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8.1420000000000012</v>
      </c>
      <c r="E52" s="25">
        <v>0.12287999999999999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4.6639999999999997E-3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C2CE0A-9EFD-4E28-81D8-303F363AD09F}"/>
</file>

<file path=customXml/itemProps2.xml><?xml version="1.0" encoding="utf-8"?>
<ds:datastoreItem xmlns:ds="http://schemas.openxmlformats.org/officeDocument/2006/customXml" ds:itemID="{4EDCD521-7799-4910-BF51-1834F37532A7}"/>
</file>

<file path=customXml/itemProps3.xml><?xml version="1.0" encoding="utf-8"?>
<ds:datastoreItem xmlns:ds="http://schemas.openxmlformats.org/officeDocument/2006/customXml" ds:itemID="{5B6287C0-00DA-4669-8F3A-186DE2CE89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2013-04-17T01:57:19Z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9800</vt:r8>
  </property>
</Properties>
</file>