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8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<sst xmlns="http://schemas.openxmlformats.org/spreadsheetml/2006/main" count="166" uniqueCount="155">
  <si>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</si>
  <si>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</si>
  <si>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</si>
  <si>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</si>
  <si>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</si>
  <si>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</si>
  <si>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</si>
  <si>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</si>
  <si>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</si>
  <si>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</si>
  <si>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</si>
  <si>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</si>
  <si>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</si>
  <si>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</si>
  <si>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</si>
  <si>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</si>
  <si>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</si>
  <si>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</si>
  <si>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</si>
  <si>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</si>
  <si>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</si>
  <si>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</si>
  <si>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</si>
  <si>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</si>
  <si>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</si>
  <si>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</si>
  <si>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</si>
  <si>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</si>
  <si>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</si>
  <si>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</si>
  <si>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</si>
  <si>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</si>
  <si>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</si>
  <si>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</si>
  <si>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</si>
  <si>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</si>
  <si>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</si>
  <si>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</si>
  <si>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</si>
  <si>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</si>
  <si>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</si>
  <si>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</si>
  <si>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</si>
  <si>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</si>
  <si>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</si>
  <si>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</si>
  <si>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</si>
  <si>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</si>
  <si>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</si>
  <si>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</si>
  <si>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</si>
  <si>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</si>
  <si>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</si>
  <si>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</si>
  <si>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</si>
  <si>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</si>
  <si>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</si>
  <si>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</si>
  <si>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</si>
  <si>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</si>
  <si>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</si>
  <si>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</si>
  <si>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</si>
  <si>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</si>
  <si>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</si>
  <si>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</si>
  <si>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</si>
  <si>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</si>
  <si>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</si>
  <si>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</si>
  <si>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</si>
  <si>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</si>
  <si>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</si>
  <si>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</si>
  <si>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</si>
  <si>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</si>
  <si>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</si>
  <si>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</si>
  <si>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</si>
  <si>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</si>
  <si>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</si>
  <si>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</si>
  <si>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</si>
  <si>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</si>
  <si>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</si>
  <si>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</si>
  <si>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</si>
  <si>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</si>
  <si>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</si>
  <si>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</si>
  <si>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</si>
  <si>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</si>
  <si>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</si>
  <si>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</si>
  <si>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</si>
  <si>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</si>
  <si>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</si>
  <si>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</si>
  <si>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</si>
  <si>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</si>
  <si>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</si>
  <si>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</si>
  <si>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</si>
  <si>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</si>
  <si>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</si>
  <si>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</si>
  <si>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</si>
  <si>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</si>
  <si>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</si>
  <si>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</si>
  <si>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</si>
  <si>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</si>
  <si>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</si>
  <si>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</si>
  <si>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</si>
  <si>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</si>
  <si>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</si>
  <si>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</si>
  <si>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</si>
  <si>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</si>
  <si>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</si>
  <si>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</si>
  <si>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</si>
  <si>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</si>
  <si>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</si>
  <si>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</si>
  <si>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</si>
  <si>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</si>
  <si>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</si>
  <si>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</si>
  <si>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</si>
  <si>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</si>
  <si>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</si>
  <si>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</si>
  <si>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</si>
  <si>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</si>
  <si>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</si>
  <si>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</si>
  <si>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</si>
  <si>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</si>
  <si>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</si>
  <si>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</si>
  <si>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</si>
  <si>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</si>
  <si>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</si>
  <si>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</si>
  <si>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</si>
  <si>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</si>
  <si>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</si>
  <si>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</si>
  <si>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</si>
  <si>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</si>
  <si>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</si>
  <si>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</si>
  <si>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18th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</si>
</sst>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94.82</v>
          </cell>
        </row>
        <row r="6">
          <cell r="B6" t="str">
            <v>GBP (イギリスポンド)</v>
          </cell>
          <cell r="C6">
            <v>149.35</v>
          </cell>
        </row>
        <row r="7">
          <cell r="B7" t="str">
            <v>CAD (カナダドル)</v>
          </cell>
          <cell r="C7">
            <v>94.76</v>
          </cell>
        </row>
        <row r="8">
          <cell r="B8" t="str">
            <v>CHF (スイスフラン)</v>
          </cell>
          <cell r="C8">
            <v>102.48</v>
          </cell>
        </row>
        <row r="9">
          <cell r="B9" t="str">
            <v>SEK (スウェーデン・クローネ)</v>
          </cell>
          <cell r="C9">
            <v>15.19</v>
          </cell>
        </row>
        <row r="10">
          <cell r="B10" t="str">
            <v>EUR (ユーロ)</v>
          </cell>
          <cell r="C10">
            <v>126.6</v>
          </cell>
        </row>
        <row r="11">
          <cell r="B11" t="str">
            <v>DKK (デンマーク・クローネ)</v>
          </cell>
          <cell r="C11">
            <v>17.07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17.18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2.4700000000000002</v>
          </cell>
        </row>
        <row r="16">
          <cell r="B16" t="str">
            <v>QAR (カタール・リアル)</v>
          </cell>
          <cell r="C16">
            <v>26.5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26.27</v>
          </cell>
        </row>
        <row r="19">
          <cell r="B19" t="str">
            <v>AUD (オーストラリアドル)</v>
          </cell>
          <cell r="C19">
            <v>98.5</v>
          </cell>
        </row>
        <row r="20">
          <cell r="B20" t="str">
            <v>HKD (香港ドル)</v>
          </cell>
          <cell r="C20">
            <v>12.53</v>
          </cell>
        </row>
        <row r="21">
          <cell r="B21" t="str">
            <v>INR (インド・ルピー)</v>
          </cell>
          <cell r="C21">
            <v>1.9</v>
          </cell>
        </row>
        <row r="22">
          <cell r="B22" t="str">
            <v>SAR (サウジアラビア・リアル)</v>
          </cell>
          <cell r="C22">
            <v>25.86</v>
          </cell>
        </row>
        <row r="23">
          <cell r="B23" t="str">
            <v>CNY (中国元)（*）</v>
          </cell>
          <cell r="C23">
            <v>15.38</v>
          </cell>
        </row>
        <row r="24">
          <cell r="B24" t="str">
            <v>KWD (クウェート・ディナール)</v>
          </cell>
          <cell r="C24">
            <v>339.64</v>
          </cell>
        </row>
        <row r="25">
          <cell r="B25" t="str">
            <v>KRW (韓国ウォン)（*）</v>
          </cell>
          <cell r="C25">
            <v>8.9</v>
          </cell>
        </row>
        <row r="26">
          <cell r="B26" t="str">
            <v>SGD (シンガポール・ドル)</v>
          </cell>
          <cell r="C26">
            <v>76.489999999999995</v>
          </cell>
        </row>
        <row r="27">
          <cell r="B27" t="str">
            <v>NZD (ニュージーランド・ドル)</v>
          </cell>
          <cell r="C27">
            <v>81.19</v>
          </cell>
        </row>
        <row r="28">
          <cell r="B28" t="str">
            <v>ZAR (南アフリカ・ランド)</v>
          </cell>
          <cell r="C28">
            <v>12.1</v>
          </cell>
        </row>
        <row r="29">
          <cell r="B29" t="str">
            <v>CZK (チェコ・コルナ)</v>
          </cell>
          <cell r="C29">
            <v>5.05</v>
          </cell>
        </row>
        <row r="30">
          <cell r="B30" t="str">
            <v>MXN (メキシコ・ペソ)</v>
          </cell>
          <cell r="C30">
            <v>8.4</v>
          </cell>
        </row>
        <row r="31">
          <cell r="B31" t="str">
            <v>TRY (トルコ・リラ)</v>
          </cell>
          <cell r="C31">
            <v>55.58</v>
          </cell>
        </row>
        <row r="32">
          <cell r="B32" t="str">
            <v>RUB (ロシア・ルーブル)</v>
          </cell>
          <cell r="C32">
            <v>3.37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0.9647</v>
      </c>
      <c r="G6" s="18">
        <v>6.2327000000000004</v>
      </c>
      <c r="H6" s="18">
        <v>0.74740000000000006</v>
      </c>
      <c r="I6" s="18">
        <v>7.7551000000000005</v>
      </c>
      <c r="J6" s="18">
        <v>92.5</v>
      </c>
      <c r="K6" s="18">
        <v>0.64350000000000007</v>
      </c>
    </row>
    <row r="7" spans="1:18">
      <c r="A7" s="10">
        <v>1</v>
      </c>
      <c r="B7" s="16" t="s">
        <v>18</v>
      </c>
      <c r="C7" s="16" t="s">
        <v>10</v>
      </c>
      <c r="D7" s="19">
        <v>0.96599999999999997</v>
      </c>
      <c r="E7" s="19">
        <v>1.03505</v>
      </c>
      <c r="F7" s="17">
        <v>1</v>
      </c>
      <c r="G7" s="19">
        <v>6.5015599999999996</v>
      </c>
      <c r="H7" s="19">
        <v>0.77303999999999995</v>
      </c>
      <c r="I7" s="19">
        <v>8.0267099999999996</v>
      </c>
      <c r="J7" s="19">
        <v>96.59</v>
      </c>
      <c r="K7" s="19">
        <v>0.66710000000000003</v>
      </c>
    </row>
    <row r="8" spans="1:18">
      <c r="A8" s="10">
        <v>2</v>
      </c>
      <c r="B8" s="16" t="s">
        <v>19</v>
      </c>
      <c r="C8" s="16" t="s">
        <v>11</v>
      </c>
      <c r="D8" s="19">
        <v>6.2793000000000001</v>
      </c>
      <c r="E8" s="19">
        <v>0.1592534199671938</v>
      </c>
      <c r="F8" s="19">
        <v>0.15508925386559966</v>
      </c>
      <c r="G8" s="17">
        <v>1</v>
      </c>
      <c r="H8" s="19">
        <v>0.11889475436343748</v>
      </c>
      <c r="I8" s="19">
        <v>1.2351778656126482</v>
      </c>
      <c r="J8" s="19">
        <v>14.920028646455002</v>
      </c>
      <c r="K8" s="19">
        <v>0.10133868401584936</v>
      </c>
    </row>
    <row r="9" spans="1:18">
      <c r="A9" s="10">
        <v>3</v>
      </c>
      <c r="B9" s="16" t="s">
        <v>20</v>
      </c>
      <c r="C9" s="16" t="s">
        <v>12</v>
      </c>
      <c r="D9" s="19">
        <v>0.75035641929916708</v>
      </c>
      <c r="E9" s="19">
        <v>1.3327</v>
      </c>
      <c r="F9" s="19">
        <v>1.2879</v>
      </c>
      <c r="G9" s="19">
        <v>8.3062000000000005</v>
      </c>
      <c r="H9" s="17">
        <v>1</v>
      </c>
      <c r="I9" s="19">
        <v>10.3352</v>
      </c>
      <c r="J9" s="19">
        <v>124.39</v>
      </c>
      <c r="K9" s="19">
        <v>0.85940000000000005</v>
      </c>
    </row>
    <row r="10" spans="1:18">
      <c r="A10" s="10">
        <v>4</v>
      </c>
      <c r="B10" s="16" t="s">
        <v>21</v>
      </c>
      <c r="C10" s="16" t="s">
        <v>13</v>
      </c>
      <c r="D10" s="19">
        <v>7.7652000000000001</v>
      </c>
      <c r="E10" s="19">
        <v>0.12877968371709678</v>
      </c>
      <c r="F10" s="19">
        <v>0.12407963927567268</v>
      </c>
      <c r="G10" s="19">
        <v>0.79814829595338821</v>
      </c>
      <c r="H10" s="19">
        <v>9.6165681930083693E-2</v>
      </c>
      <c r="I10" s="17">
        <v>1</v>
      </c>
      <c r="J10" s="19">
        <v>11.887779362815026</v>
      </c>
      <c r="K10" s="19">
        <v>8.2732146402806281E-2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94.82</v>
      </c>
      <c r="E11" s="40">
        <f>1/D11</f>
        <v>1.0546298249314492E-2</v>
      </c>
      <c r="F11" s="40">
        <f>1/VLOOKUP("AUD (オーストラリアドル)",[1]Sheet1!$B$5:$C$33,2,0)</f>
        <v>1.015228426395939E-2</v>
      </c>
      <c r="G11" s="40">
        <f>1/VLOOKUP("CNY (中国元)（*）",[1]Sheet1!$B$5:$C$33,2,0)</f>
        <v>6.5019505851755519E-2</v>
      </c>
      <c r="H11" s="40">
        <f>1/VLOOKUP("EUR (ユーロ)",[1]Sheet1!$B$5:$C$33,2,0)</f>
        <v>7.8988941548183266E-3</v>
      </c>
      <c r="I11" s="40">
        <f>1/VLOOKUP("HKD (香港ドル)",[1]Sheet1!$B$5:$C$33,2,0)</f>
        <v>7.9808459696727854E-2</v>
      </c>
      <c r="J11" s="41">
        <v>1</v>
      </c>
      <c r="K11" s="40">
        <f>1/VLOOKUP("GBP (イギリスポンド)",[1]Sheet1!$B$5:$C$33,2,0)</f>
        <v>6.6956812855708068E-3</v>
      </c>
    </row>
    <row r="12" spans="1:18">
      <c r="A12" s="10">
        <v>6</v>
      </c>
      <c r="B12" s="16" t="s">
        <v>23</v>
      </c>
      <c r="C12" s="16" t="s">
        <v>15</v>
      </c>
      <c r="D12" s="19">
        <v>0.64329366355741391</v>
      </c>
      <c r="E12" s="19">
        <v>1.5545</v>
      </c>
      <c r="F12" s="19">
        <v>1.5032000000000001</v>
      </c>
      <c r="G12" s="19">
        <v>9.6881000000000004</v>
      </c>
      <c r="H12" s="19">
        <v>1.1569</v>
      </c>
      <c r="I12" s="19">
        <v>12.055899999999999</v>
      </c>
      <c r="J12" s="19">
        <v>145.29910000000001</v>
      </c>
      <c r="K12" s="17">
        <v>1</v>
      </c>
    </row>
    <row r="13" spans="1:18">
      <c r="A13" s="10">
        <v>7</v>
      </c>
      <c r="B13" s="20" t="s">
        <v>89</v>
      </c>
      <c r="C13" s="20" t="s">
        <v>90</v>
      </c>
      <c r="D13" s="21">
        <v>79.290000000000006</v>
      </c>
      <c r="E13" s="21">
        <v>1.2611930886618741E-2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1.0004999999999999</v>
      </c>
      <c r="E14" s="25">
        <v>0.99990000000000001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5.5979599999999996</v>
      </c>
      <c r="E15" s="25">
        <v>0.17863650329762987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54.64</v>
      </c>
      <c r="E16" s="25">
        <v>1.8301610541727673E-2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9950</v>
      </c>
      <c r="E17" s="25">
        <v>1.0050251256281407E-4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</v>
      </c>
      <c r="E18" s="25">
        <v>0.31948881789137379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1.1797200000000001</v>
      </c>
      <c r="E19" s="25">
        <v>0.84741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98.45</v>
      </c>
      <c r="E20" s="25">
        <v>1.015744032503809E-2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</v>
      </c>
      <c r="E21" s="25">
        <v>2.4449877750611249E-2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3.1338599999999999</v>
      </c>
      <c r="E22" s="25">
        <v>0.31909530100259748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30.068999999999999</v>
      </c>
      <c r="E23" s="25">
        <v>3.3256842595363996E-2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1.2366999999999999</v>
      </c>
      <c r="E24" s="25">
        <v>0.80860354168351267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1095.3</v>
      </c>
      <c r="E25" s="25">
        <v>9.1299187437231808E-4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128.26</v>
      </c>
      <c r="E26" s="25">
        <v>7.7966630282239211E-3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6.3399099999999997</v>
      </c>
      <c r="E27" s="25">
        <v>0.15773094570743118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0.92240999999999995</v>
      </c>
      <c r="E28" s="25">
        <v>1.0841166075823117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29.922000000000001</v>
      </c>
      <c r="E29" s="25">
        <v>3.3420225920727221E-2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</v>
      </c>
      <c r="E30" s="25">
        <v>3.3333333333333333E-2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1.77122</v>
      </c>
      <c r="E31" s="25">
        <v>0.56458260408080307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20870</v>
      </c>
      <c r="E33" s="25">
        <v>4.7915668423574511E-5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1.2354000000000001</v>
      </c>
      <c r="E35" s="25">
        <v>0.80952000000000002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1.4675499999999999</v>
      </c>
      <c r="E36" s="25">
        <v>0.68140778849102246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1783.71</v>
      </c>
      <c r="E37" s="25">
        <v>5.6100000000000008E-4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6.7304000000000004</v>
      </c>
      <c r="E38" s="25">
        <v>0.14858000000000002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3.6830000000000003</v>
      </c>
      <c r="E40" s="25">
        <v>0.27247199999999999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0.28218000000000004</v>
      </c>
      <c r="E42" s="25">
        <v>3.5461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0.52600000000000002</v>
      </c>
      <c r="E43" s="25">
        <v>1.9011406844106462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2.5785999999999998</v>
      </c>
      <c r="E44" s="25">
        <v>0.38780733731482203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12.698300000000001</v>
      </c>
      <c r="E46" s="25">
        <v>7.8805E-2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5.5229999999999997</v>
      </c>
      <c r="E47" s="25">
        <v>0.1810610175629187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0.38501000000000002</v>
      </c>
      <c r="E48" s="25">
        <v>2.5975400000000004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3.6411000000000002</v>
      </c>
      <c r="E49" s="25">
        <v>0.27467999999999998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3.29189</v>
      </c>
      <c r="E50" s="25">
        <v>0.30377685767142887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8.1300000000000008</v>
      </c>
      <c r="E52" s="25">
        <v>0.12307699999999999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EB09F-6D61-4B3D-8997-D5F6085C4FCC}"/>
</file>

<file path=customXml/itemProps2.xml><?xml version="1.0" encoding="utf-8"?>
<ds:datastoreItem xmlns:ds="http://schemas.openxmlformats.org/officeDocument/2006/customXml" ds:itemID="{F199E1E6-64A8-42B2-BD7C-C1A98BA174AF}"/>
</file>

<file path=customXml/itemProps3.xml><?xml version="1.0" encoding="utf-8"?>
<ds:datastoreItem xmlns:ds="http://schemas.openxmlformats.org/officeDocument/2006/customXml" ds:itemID="{2086032C-7F03-4801-8E87-0F837B4EAA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2013-02-18T02:01:56Z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4000</vt:r8>
  </property>
</Properties>
</file>