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2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<sst xmlns="http://schemas.openxmlformats.org/spreadsheetml/2006/main" count="166" uniqueCount="155">
  <si>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</si>
  <si>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</si>
  <si>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</si>
  <si>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</si>
  <si>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</si>
  <si>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</si>
  <si>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</si>
  <si>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</si>
  <si>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</si>
  <si>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</si>
  <si>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</si>
  <si>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</si>
  <si>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</si>
  <si>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</si>
  <si>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</si>
  <si>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</si>
  <si>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</si>
  <si>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</si>
  <si>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</si>
  <si>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</si>
  <si>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</si>
  <si>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</si>
  <si>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</si>
  <si>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</si>
  <si>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</si>
  <si>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</si>
  <si>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</si>
  <si>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</si>
  <si>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</si>
  <si>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</si>
  <si>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</si>
  <si>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</si>
  <si>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</si>
  <si>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</si>
  <si>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</si>
  <si>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</si>
  <si>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</si>
  <si>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</si>
  <si>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</si>
  <si>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</si>
  <si>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</si>
  <si>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</si>
  <si>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</si>
  <si>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</si>
  <si>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</si>
  <si>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</si>
  <si>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</si>
  <si>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</si>
  <si>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</si>
  <si>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</si>
  <si>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</si>
  <si>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</si>
  <si>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</si>
  <si>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</si>
  <si>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</si>
  <si>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</si>
  <si>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</si>
  <si>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</si>
  <si>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</si>
  <si>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</si>
  <si>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</si>
  <si>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</si>
  <si>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</si>
  <si>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</si>
  <si>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</si>
  <si>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</si>
  <si>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</si>
  <si>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</si>
  <si>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</si>
  <si>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</si>
  <si>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</si>
  <si>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</si>
  <si>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</si>
  <si>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</si>
  <si>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</si>
  <si>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</si>
  <si>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</si>
  <si>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</si>
  <si>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</si>
  <si>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</si>
  <si>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</si>
  <si>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</si>
  <si>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</si>
  <si>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</si>
  <si>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</si>
  <si>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</si>
  <si>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</si>
  <si>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</si>
  <si>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</si>
  <si>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</si>
  <si>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</si>
  <si>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</si>
  <si>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</si>
  <si>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</si>
  <si>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</si>
  <si>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</si>
  <si>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</si>
  <si>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</si>
  <si>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</si>
  <si>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</si>
  <si>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</si>
  <si>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</si>
  <si>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</si>
  <si>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</si>
  <si>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</si>
  <si>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</si>
  <si>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</si>
  <si>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</si>
  <si>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</si>
  <si>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</si>
  <si>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</si>
  <si>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</si>
  <si>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</si>
  <si>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</si>
  <si>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</si>
  <si>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</si>
  <si>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</si>
  <si>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</si>
  <si>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</si>
  <si>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</si>
  <si>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</si>
  <si>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</si>
  <si>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</si>
  <si>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</si>
  <si>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</si>
  <si>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</si>
  <si>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</si>
  <si>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</si>
  <si>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</si>
  <si>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</si>
  <si>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</si>
  <si>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</si>
  <si>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</si>
  <si>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</si>
  <si>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</si>
  <si>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</si>
  <si>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</si>
  <si>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</si>
  <si>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</si>
  <si>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</si>
  <si>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</si>
  <si>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</si>
  <si>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</si>
  <si>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</si>
  <si>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</si>
  <si>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</si>
  <si>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</si>
  <si>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</si>
  <si>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</si>
  <si>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</si>
  <si>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</si>
  <si>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</si>
  <si>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</si>
  <si>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</si>
  <si>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22nd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</si>
</sst>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94.31</v>
          </cell>
        </row>
        <row r="6">
          <cell r="B6" t="str">
            <v>GBP (イギリスポンド)</v>
          </cell>
          <cell r="C6">
            <v>146.24</v>
          </cell>
        </row>
        <row r="7">
          <cell r="B7" t="str">
            <v>CAD (カナダドル)</v>
          </cell>
          <cell r="C7">
            <v>93.27</v>
          </cell>
        </row>
        <row r="8">
          <cell r="B8" t="str">
            <v>CHF (スイスフラン)</v>
          </cell>
          <cell r="C8">
            <v>101.13</v>
          </cell>
        </row>
        <row r="9">
          <cell r="B9" t="str">
            <v>SEK (スウェーデン・クローネ)</v>
          </cell>
          <cell r="C9">
            <v>14.92</v>
          </cell>
        </row>
        <row r="10">
          <cell r="B10" t="str">
            <v>EUR (ユーロ)</v>
          </cell>
          <cell r="C10">
            <v>124.52</v>
          </cell>
        </row>
        <row r="11">
          <cell r="B11" t="str">
            <v>DKK (デンマーク・クローネ)</v>
          </cell>
          <cell r="C11">
            <v>16.79</v>
          </cell>
        </row>
        <row r="12">
          <cell r="B12" t="str">
            <v>IDR(インドネシア・ルピア)（*）</v>
          </cell>
          <cell r="C12">
            <v>1.0900000000000001</v>
          </cell>
        </row>
        <row r="13">
          <cell r="B13" t="str">
            <v>NOK (ノルウェー・クローネ)</v>
          </cell>
          <cell r="C13">
            <v>16.72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26.36</v>
          </cell>
        </row>
        <row r="17">
          <cell r="B17" t="str">
            <v>THB (タイ・バーツ)</v>
          </cell>
          <cell r="C17">
            <v>3.21</v>
          </cell>
        </row>
        <row r="18">
          <cell r="B18" t="str">
            <v>AED (ＵＡＥ・ディルハム)</v>
          </cell>
          <cell r="C18">
            <v>26.13</v>
          </cell>
        </row>
        <row r="19">
          <cell r="B19" t="str">
            <v>AUD (オーストラリアドル)</v>
          </cell>
          <cell r="C19">
            <v>97.87</v>
          </cell>
        </row>
        <row r="20">
          <cell r="B20" t="str">
            <v>HKD (香港ドル)</v>
          </cell>
          <cell r="C20">
            <v>12.46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25.72</v>
          </cell>
        </row>
        <row r="23">
          <cell r="B23" t="str">
            <v>CNY (中国元)（*）</v>
          </cell>
          <cell r="C23">
            <v>15.25</v>
          </cell>
        </row>
        <row r="24">
          <cell r="B24" t="str">
            <v>KWD (クウェート・ディナール)</v>
          </cell>
          <cell r="C24">
            <v>338.77</v>
          </cell>
        </row>
        <row r="25">
          <cell r="B25" t="str">
            <v>KRW (韓国ウォン)（*）</v>
          </cell>
          <cell r="C25">
            <v>8.7899999999999991</v>
          </cell>
        </row>
        <row r="26">
          <cell r="B26" t="str">
            <v>SGD (シンガポール・ドル)</v>
          </cell>
          <cell r="C26">
            <v>76.14</v>
          </cell>
        </row>
        <row r="27">
          <cell r="B27" t="str">
            <v>NZD (ニュージーランド・ドル)</v>
          </cell>
          <cell r="C27">
            <v>79.88</v>
          </cell>
        </row>
        <row r="28">
          <cell r="B28" t="str">
            <v>ZAR (南アフリカ・ランド)</v>
          </cell>
          <cell r="C28">
            <v>12</v>
          </cell>
        </row>
        <row r="29">
          <cell r="B29" t="str">
            <v>CZK (チェコ・コルナ)</v>
          </cell>
          <cell r="C29">
            <v>4.96</v>
          </cell>
        </row>
        <row r="30">
          <cell r="B30" t="str">
            <v>MXN (メキシコ・ペソ)</v>
          </cell>
          <cell r="C30">
            <v>8.33</v>
          </cell>
        </row>
        <row r="31">
          <cell r="B31" t="str">
            <v>TRY (トルコ・リラ)</v>
          </cell>
          <cell r="C31">
            <v>54.58</v>
          </cell>
        </row>
        <row r="32">
          <cell r="B32" t="str">
            <v>RUB (ロシア・ルーブル)</v>
          </cell>
          <cell r="C32">
            <v>3.32</v>
          </cell>
        </row>
        <row r="33">
          <cell r="B33" t="str">
            <v>HUF (ハンガリー・フォリント)</v>
          </cell>
          <cell r="C33">
            <v>0.44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0.97530000000000006</v>
      </c>
      <c r="G6" s="18">
        <v>6.2391000000000005</v>
      </c>
      <c r="H6" s="18">
        <v>0.75419999999999998</v>
      </c>
      <c r="I6" s="18">
        <v>7.7556000000000003</v>
      </c>
      <c r="J6" s="18">
        <v>93.48</v>
      </c>
      <c r="K6" s="18">
        <v>0.65839999999999999</v>
      </c>
    </row>
    <row r="7" spans="1:18">
      <c r="A7" s="10">
        <v>1</v>
      </c>
      <c r="B7" s="16" t="s">
        <v>18</v>
      </c>
      <c r="C7" s="16" t="s">
        <v>10</v>
      </c>
      <c r="D7" s="19">
        <v>0.96833999999999998</v>
      </c>
      <c r="E7" s="19">
        <v>1.0325500000000001</v>
      </c>
      <c r="F7" s="17">
        <v>1</v>
      </c>
      <c r="G7" s="19">
        <v>6.4852600000000002</v>
      </c>
      <c r="H7" s="19">
        <v>0.77139000000000002</v>
      </c>
      <c r="I7" s="19">
        <v>8.0066799999999994</v>
      </c>
      <c r="J7" s="19">
        <v>96.59</v>
      </c>
      <c r="K7" s="19">
        <v>0.67191000000000001</v>
      </c>
    </row>
    <row r="8" spans="1:18">
      <c r="A8" s="10">
        <v>2</v>
      </c>
      <c r="B8" s="16" t="s">
        <v>19</v>
      </c>
      <c r="C8" s="16" t="s">
        <v>11</v>
      </c>
      <c r="D8" s="19">
        <v>6.2846000000000002</v>
      </c>
      <c r="E8" s="19">
        <v>0.1591191165706648</v>
      </c>
      <c r="F8" s="19">
        <v>0.15523129462899721</v>
      </c>
      <c r="G8" s="17">
        <v>1</v>
      </c>
      <c r="H8" s="19">
        <v>0.1197776926025297</v>
      </c>
      <c r="I8" s="19">
        <v>1.2339585389930898</v>
      </c>
      <c r="J8" s="19">
        <v>14.950364788900849</v>
      </c>
      <c r="K8" s="19">
        <v>0.10445718822140745</v>
      </c>
    </row>
    <row r="9" spans="1:18">
      <c r="A9" s="10">
        <v>3</v>
      </c>
      <c r="B9" s="16" t="s">
        <v>20</v>
      </c>
      <c r="C9" s="16" t="s">
        <v>12</v>
      </c>
      <c r="D9" s="19">
        <v>0.74794315632011965</v>
      </c>
      <c r="E9" s="19">
        <v>1.337</v>
      </c>
      <c r="F9" s="19">
        <v>1.2961</v>
      </c>
      <c r="G9" s="19">
        <v>8.3400999999999996</v>
      </c>
      <c r="H9" s="17">
        <v>1</v>
      </c>
      <c r="I9" s="19">
        <v>10.367800000000001</v>
      </c>
      <c r="J9" s="19">
        <v>125.09</v>
      </c>
      <c r="K9" s="19">
        <v>0.87329999999999997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7.7656000000000001</v>
      </c>
      <c r="E10" s="19">
        <v>0.1287730503760173</v>
      </c>
      <c r="F10" s="19">
        <v>0.12541323661464526</v>
      </c>
      <c r="G10" s="19">
        <v>0.79884965649464768</v>
      </c>
      <c r="H10" s="19">
        <v>9.6948826531403673E-2</v>
      </c>
      <c r="I10" s="17">
        <v>1</v>
      </c>
      <c r="J10" s="19">
        <v>12.01345506967804</v>
      </c>
      <c r="K10" s="19">
        <v>8.4658234706489893E-2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94.31</v>
      </c>
      <c r="E11" s="40">
        <f>1/D11</f>
        <v>1.0603329445445869E-2</v>
      </c>
      <c r="F11" s="40">
        <f>1/VLOOKUP("AUD (オーストラリアドル)",[1]Sheet1!$B$5:$C$33,2,0)</f>
        <v>1.0217635639113109E-2</v>
      </c>
      <c r="G11" s="40">
        <f>1/VLOOKUP("CNY (中国元)（*）",[1]Sheet1!$B$5:$C$33,2,0)</f>
        <v>6.5573770491803282E-2</v>
      </c>
      <c r="H11" s="40">
        <f>1/VLOOKUP("EUR (ユーロ)",[1]Sheet1!$B$5:$C$33,2,0)</f>
        <v>8.0308384195309987E-3</v>
      </c>
      <c r="I11" s="40">
        <f>1/VLOOKUP("HKD (香港ドル)",[1]Sheet1!$B$5:$C$33,2,0)</f>
        <v>8.0256821829855537E-2</v>
      </c>
      <c r="J11" s="41">
        <v>1</v>
      </c>
      <c r="K11" s="40">
        <f>1/VLOOKUP("GBP (イギリスポンド)",[1]Sheet1!$B$5:$C$33,2,0)</f>
        <v>6.8380743982494529E-3</v>
      </c>
    </row>
    <row r="12" spans="1:18">
      <c r="A12" s="10">
        <v>6</v>
      </c>
      <c r="B12" s="16" t="s">
        <v>23</v>
      </c>
      <c r="C12" s="16" t="s">
        <v>15</v>
      </c>
      <c r="D12" s="19">
        <v>0.64754257592436704</v>
      </c>
      <c r="E12" s="19">
        <v>1.5443</v>
      </c>
      <c r="F12" s="19">
        <v>1.4921</v>
      </c>
      <c r="G12" s="19">
        <v>9.6427999999999994</v>
      </c>
      <c r="H12" s="19">
        <v>1.1561999999999999</v>
      </c>
      <c r="I12" s="19">
        <v>11.975300000000001</v>
      </c>
      <c r="J12" s="19">
        <v>144.4229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79.290000000000006</v>
      </c>
      <c r="E13" s="21">
        <v>1.2611930886618741E-2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1.0174000000000001</v>
      </c>
      <c r="E14" s="25">
        <v>0.98330000000000006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5.5799599999999998</v>
      </c>
      <c r="E15" s="25">
        <v>0.17921275421329186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54.96</v>
      </c>
      <c r="E16" s="25">
        <v>1.8195050946142648E-2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9950</v>
      </c>
      <c r="E17" s="25">
        <v>1.0050251256281407E-4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3.1349999999999998</v>
      </c>
      <c r="E18" s="25">
        <v>0.31897926634768742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1.19024</v>
      </c>
      <c r="E19" s="25">
        <v>0.83991000000000005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</v>
      </c>
      <c r="E21" s="25">
        <v>2.4449877750611249E-2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3.1091199999999999</v>
      </c>
      <c r="E22" s="25">
        <v>0.32163441745574312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30.126999999999999</v>
      </c>
      <c r="E23" s="25">
        <v>3.3192817074385102E-2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1.2357</v>
      </c>
      <c r="E24" s="25">
        <v>0.80925791049607509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1088.3</v>
      </c>
      <c r="E25" s="25">
        <v>9.1886428374529086E-4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129.03</v>
      </c>
      <c r="E26" s="25">
        <v>7.7501356273734787E-3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6.3049400000000002</v>
      </c>
      <c r="E27" s="25">
        <v>0.15860579164908786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0.92349000000000003</v>
      </c>
      <c r="E28" s="25">
        <v>1.0828487585138984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29.827000000000002</v>
      </c>
      <c r="E29" s="25">
        <v>3.3526670466355983E-2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30.05</v>
      </c>
      <c r="E30" s="25">
        <v>3.3277870216306155E-2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1.7795099999999999</v>
      </c>
      <c r="E31" s="25">
        <v>0.56195244758388552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0.37701000000000001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1.2394000000000001</v>
      </c>
      <c r="E35" s="25">
        <v>0.80723000000000011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1.4628300000000001</v>
      </c>
      <c r="E36" s="25">
        <v>0.68360643410375777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1793.2</v>
      </c>
      <c r="E37" s="25">
        <v>5.5830000000000007E-4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6.7326000000000006</v>
      </c>
      <c r="E38" s="25">
        <v>0.14859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3.6756000000000002</v>
      </c>
      <c r="E40" s="25">
        <v>0.272316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0.28302000000000005</v>
      </c>
      <c r="E42" s="25">
        <v>3.5398000000000001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0.52400000000000002</v>
      </c>
      <c r="E43" s="25">
        <v>1.9083969465648853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2.5747</v>
      </c>
      <c r="E44" s="25">
        <v>0.38839476443857535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0.12529799999999999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12.747</v>
      </c>
      <c r="E46" s="25">
        <v>7.8467999999999996E-2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5.5396400000000003</v>
      </c>
      <c r="E47" s="25">
        <v>0.18051714551848133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0.38503000000000004</v>
      </c>
      <c r="E48" s="25">
        <v>2.5974000000000004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3.6413000000000002</v>
      </c>
      <c r="E49" s="25">
        <v>0.27470299999999997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3.2748699999999999</v>
      </c>
      <c r="E50" s="25">
        <v>0.30535563243731811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0.26664499999999997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8.1379999999999999</v>
      </c>
      <c r="E52" s="25">
        <v>0.122956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6B5D7-F8C1-490E-9FF6-E74004D79A7D}"/>
</file>

<file path=customXml/itemProps2.xml><?xml version="1.0" encoding="utf-8"?>
<ds:datastoreItem xmlns:ds="http://schemas.openxmlformats.org/officeDocument/2006/customXml" ds:itemID="{B00ACD9E-2AA1-4BAA-9EC3-05816A45559E}"/>
</file>

<file path=customXml/itemProps3.xml><?xml version="1.0" encoding="utf-8"?>
<ds:datastoreItem xmlns:ds="http://schemas.openxmlformats.org/officeDocument/2006/customXml" ds:itemID="{5540ACB7-C2B5-42E3-B318-FDD8A68D39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22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2013-02-22T02:01:57Z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4400</vt:r8>
  </property>
</Properties>
</file>