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3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<sst xmlns="http://schemas.openxmlformats.org/spreadsheetml/2006/main" count="166" uniqueCount="155">
  <si>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</si>
  <si>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</si>
  <si>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</si>
  <si>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</si>
  <si>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</si>
  <si>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</si>
  <si>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</si>
  <si>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</si>
  <si>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</si>
  <si>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</si>
  <si>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</si>
  <si>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</si>
  <si>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</si>
  <si>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</si>
  <si>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</si>
  <si>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</si>
  <si>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</si>
  <si>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</si>
  <si>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</si>
  <si>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</si>
  <si>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</si>
  <si>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</si>
  <si>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</si>
  <si>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</si>
  <si>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</si>
  <si>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</si>
  <si>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</si>
  <si>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</si>
  <si>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</si>
  <si>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</si>
  <si>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</si>
  <si>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</si>
  <si>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</si>
  <si>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</si>
  <si>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</si>
  <si>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</si>
  <si>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</si>
  <si>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</si>
  <si>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</si>
  <si>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</si>
  <si>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</si>
  <si>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</si>
  <si>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</si>
  <si>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</si>
  <si>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</si>
  <si>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</si>
  <si>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</si>
  <si>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</si>
  <si>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</si>
  <si>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</si>
  <si>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</si>
  <si>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</si>
  <si>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</si>
  <si>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</si>
  <si>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</si>
  <si>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</si>
  <si>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</si>
  <si>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</si>
  <si>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</si>
  <si>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</si>
  <si>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</si>
  <si>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</si>
  <si>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</si>
  <si>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</si>
  <si>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</si>
  <si>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</si>
  <si>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</si>
  <si>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</si>
  <si>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</si>
  <si>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</si>
  <si>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</si>
  <si>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</si>
  <si>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</si>
  <si>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</si>
  <si>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</si>
  <si>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</si>
  <si>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</si>
  <si>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</si>
  <si>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</si>
  <si>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</si>
  <si>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</si>
  <si>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</si>
  <si>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</si>
  <si>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</si>
  <si>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</si>
  <si>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</si>
  <si>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</si>
  <si>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</si>
  <si>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</si>
  <si>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</si>
  <si>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</si>
  <si>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</si>
  <si>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</si>
  <si>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</si>
  <si>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</si>
  <si>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</si>
  <si>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</si>
  <si>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</si>
  <si>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</si>
  <si>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</si>
  <si>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</si>
  <si>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</si>
  <si>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</si>
  <si>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</si>
  <si>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</si>
  <si>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</si>
  <si>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</si>
  <si>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</si>
  <si>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</si>
  <si>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</si>
  <si>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</si>
  <si>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</si>
  <si>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</si>
  <si>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</si>
  <si>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</si>
  <si>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</si>
  <si>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</si>
  <si>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</si>
  <si>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</si>
  <si>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</si>
  <si>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</si>
  <si>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</si>
  <si>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</si>
  <si>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</si>
  <si>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</si>
  <si>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</si>
  <si>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</si>
  <si>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</si>
  <si>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</si>
  <si>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</si>
  <si>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</si>
  <si>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</si>
  <si>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</si>
  <si>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</si>
  <si>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</si>
  <si>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</si>
  <si>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</si>
  <si>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</si>
  <si>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</si>
  <si>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</si>
  <si>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</si>
  <si>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</si>
  <si>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</si>
  <si>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</si>
  <si>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</si>
  <si>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</si>
  <si>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</si>
  <si>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</si>
  <si>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</si>
  <si>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</si>
  <si>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</si>
  <si>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</si>
  <si>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</si>
  <si>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</si>
  <si>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23rd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</si>
</sst>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99.95</v>
          </cell>
        </row>
        <row r="6">
          <cell r="B6" t="str">
            <v>GBP (イギリスポンド)</v>
          </cell>
          <cell r="C6">
            <v>158.18</v>
          </cell>
        </row>
        <row r="7">
          <cell r="B7" t="str">
            <v>CAD (カナダドル)</v>
          </cell>
          <cell r="C7">
            <v>95.6</v>
          </cell>
        </row>
        <row r="8">
          <cell r="B8" t="str">
            <v>CHF (スイスフラン)</v>
          </cell>
          <cell r="C8">
            <v>107.92</v>
          </cell>
        </row>
        <row r="9">
          <cell r="B9" t="str">
            <v>SEK (スウェーデン・クローネ)</v>
          </cell>
          <cell r="C9">
            <v>15.61</v>
          </cell>
        </row>
        <row r="10">
          <cell r="B10" t="str">
            <v>EUR (ユーロ)</v>
          </cell>
          <cell r="C10">
            <v>133.56</v>
          </cell>
        </row>
        <row r="11">
          <cell r="B11" t="str">
            <v>DKK (デンマーク・クローネ)</v>
          </cell>
          <cell r="C11">
            <v>18</v>
          </cell>
        </row>
        <row r="12">
          <cell r="B12" t="str">
            <v>IDR(インドネシア・ルピア)（*）</v>
          </cell>
          <cell r="C12">
            <v>1.04</v>
          </cell>
        </row>
        <row r="13">
          <cell r="B13" t="str">
            <v>NOK (ノルウェー・クローネ)</v>
          </cell>
          <cell r="C13">
            <v>16.510000000000002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</v>
          </cell>
        </row>
        <row r="16">
          <cell r="B16" t="str">
            <v>QAR (カタール・リアル)</v>
          </cell>
          <cell r="C16">
            <v>27.92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27.67</v>
          </cell>
        </row>
        <row r="19">
          <cell r="B19" t="str">
            <v>AUD (オーストラリアドル)</v>
          </cell>
          <cell r="C19">
            <v>91.23</v>
          </cell>
        </row>
        <row r="20">
          <cell r="B20" t="str">
            <v>HKD (香港ドル)</v>
          </cell>
          <cell r="C20">
            <v>13.19</v>
          </cell>
        </row>
        <row r="21">
          <cell r="B21" t="str">
            <v>INR (インド・ルピー)</v>
          </cell>
          <cell r="C21">
            <v>1.7</v>
          </cell>
        </row>
        <row r="22">
          <cell r="B22" t="str">
            <v>SAR (サウジアラビア・リアル)</v>
          </cell>
          <cell r="C22">
            <v>27.23</v>
          </cell>
        </row>
        <row r="23">
          <cell r="B23" t="str">
            <v>CNY (中国元)（*）</v>
          </cell>
          <cell r="C23">
            <v>16.48</v>
          </cell>
        </row>
        <row r="24">
          <cell r="B24" t="str">
            <v>KWD (クウェート・ディナール)</v>
          </cell>
          <cell r="C24">
            <v>356.66</v>
          </cell>
        </row>
        <row r="25">
          <cell r="B25" t="str">
            <v>KRW (韓国ウォン)（*）</v>
          </cell>
          <cell r="C25">
            <v>9.07</v>
          </cell>
        </row>
        <row r="26">
          <cell r="B26" t="str">
            <v>SGD (シンガポール・ドル)</v>
          </cell>
          <cell r="C26">
            <v>78.040000000000006</v>
          </cell>
        </row>
        <row r="27">
          <cell r="B27" t="str">
            <v>NZD (ニュージーランド・ドル)</v>
          </cell>
          <cell r="C27">
            <v>79.45</v>
          </cell>
        </row>
        <row r="28">
          <cell r="B28" t="str">
            <v>ZAR (南アフリカ・ランド)</v>
          </cell>
          <cell r="C28">
            <v>11.15</v>
          </cell>
        </row>
        <row r="29">
          <cell r="B29" t="str">
            <v>CZK (チェコ・コルナ)</v>
          </cell>
          <cell r="C29">
            <v>5.26</v>
          </cell>
        </row>
        <row r="30">
          <cell r="B30" t="str">
            <v>MXN (メキシコ・ペソ)</v>
          </cell>
          <cell r="C30">
            <v>8.58</v>
          </cell>
        </row>
        <row r="31">
          <cell r="B31" t="str">
            <v>TRY (トルコ・リラ)</v>
          </cell>
          <cell r="C31">
            <v>52.29</v>
          </cell>
        </row>
        <row r="32">
          <cell r="B32" t="str">
            <v>RUB (ロシア・ルーブル)</v>
          </cell>
          <cell r="C32">
            <v>3.25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24" sqref="G24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1.1098000000000001</v>
      </c>
      <c r="G6" s="18">
        <v>6.1212</v>
      </c>
      <c r="H6" s="18">
        <v>0.74909999999999999</v>
      </c>
      <c r="I6" s="18">
        <v>7.7560000000000002</v>
      </c>
      <c r="J6" s="18">
        <v>98.23</v>
      </c>
      <c r="K6" s="18">
        <v>0.64100000000000001</v>
      </c>
    </row>
    <row r="7" spans="1:18">
      <c r="A7" s="10">
        <v>1</v>
      </c>
      <c r="B7" s="16" t="s">
        <v>18</v>
      </c>
      <c r="C7" s="16" t="s">
        <v>10</v>
      </c>
      <c r="D7" s="19">
        <v>1.1073999999999999</v>
      </c>
      <c r="E7" s="19">
        <v>0.90283000000000002</v>
      </c>
      <c r="F7" s="17">
        <v>1</v>
      </c>
      <c r="G7" s="19">
        <v>5.5608899999999997</v>
      </c>
      <c r="H7" s="19">
        <v>0.67391999999999996</v>
      </c>
      <c r="I7" s="19">
        <v>7.0010000000000003</v>
      </c>
      <c r="J7" s="19">
        <v>88.03</v>
      </c>
      <c r="K7" s="19">
        <v>0.57599</v>
      </c>
    </row>
    <row r="8" spans="1:18">
      <c r="A8" s="10">
        <v>2</v>
      </c>
      <c r="B8" s="16" t="s">
        <v>19</v>
      </c>
      <c r="C8" s="16" t="s">
        <v>11</v>
      </c>
      <c r="D8" s="19">
        <v>6.1698000000000004</v>
      </c>
      <c r="E8" s="19">
        <v>0.16207980809750719</v>
      </c>
      <c r="F8" s="19">
        <v>0.18137957303248509</v>
      </c>
      <c r="G8" s="17">
        <v>1</v>
      </c>
      <c r="H8" s="19">
        <v>0.12152144853566656</v>
      </c>
      <c r="I8" s="19">
        <v>1.2569130216189039</v>
      </c>
      <c r="J8" s="19">
        <v>15.886885376122011</v>
      </c>
      <c r="K8" s="19">
        <v>0.10380443244926559</v>
      </c>
    </row>
    <row r="9" spans="1:18">
      <c r="A9" s="10">
        <v>3</v>
      </c>
      <c r="B9" s="16" t="s">
        <v>20</v>
      </c>
      <c r="C9" s="16" t="s">
        <v>12</v>
      </c>
      <c r="D9" s="19">
        <v>0.74716078900179317</v>
      </c>
      <c r="E9" s="19">
        <v>1.3384</v>
      </c>
      <c r="F9" s="19">
        <v>1.4811000000000001</v>
      </c>
      <c r="G9" s="19">
        <v>8.1956000000000007</v>
      </c>
      <c r="H9" s="17">
        <v>1</v>
      </c>
      <c r="I9" s="19">
        <v>10.3789</v>
      </c>
      <c r="J9" s="19">
        <v>130.52000000000001</v>
      </c>
      <c r="K9" s="19">
        <v>0.85294999999999999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7.7656000000000001</v>
      </c>
      <c r="E10" s="19">
        <v>0.1287730503760173</v>
      </c>
      <c r="F10" s="19">
        <v>0.14264439892503181</v>
      </c>
      <c r="G10" s="19">
        <v>0.78388335815630628</v>
      </c>
      <c r="H10" s="19">
        <v>9.6268442626896253E-2</v>
      </c>
      <c r="I10" s="17">
        <v>1</v>
      </c>
      <c r="J10" s="19">
        <v>12.64702162640698</v>
      </c>
      <c r="K10" s="19">
        <v>8.2513697273747452E-2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99.95</v>
      </c>
      <c r="E11" s="43">
        <f>1/D11</f>
        <v>1.0005002501250625E-2</v>
      </c>
      <c r="F11" s="43">
        <f>1/VLOOKUP("AUD (オーストラリアドル)",[1]Sheet1!$B$5:$C$33,2,0)</f>
        <v>1.0961306587745259E-2</v>
      </c>
      <c r="G11" s="43">
        <f>1/VLOOKUP("CNY (中国元)（*）",[1]Sheet1!$B$5:$C$33,2,0)</f>
        <v>6.0679611650485438E-2</v>
      </c>
      <c r="H11" s="43">
        <f>1/VLOOKUP("EUR (ユーロ)",[1]Sheet1!$B$5:$C$33,2,0)</f>
        <v>7.487271638215034E-3</v>
      </c>
      <c r="I11" s="43">
        <f>1/VLOOKUP("HKD (香港ドル)",[1]Sheet1!$B$5:$C$33,2,0)</f>
        <v>7.5815011372251703E-2</v>
      </c>
      <c r="J11" s="44">
        <v>1</v>
      </c>
      <c r="K11" s="43">
        <f>1/VLOOKUP("GBP (イギリスポンド)",[1]Sheet1!$B$5:$C$33,2,0)</f>
        <v>6.3219117461120241E-3</v>
      </c>
    </row>
    <row r="12" spans="1:18">
      <c r="A12" s="10">
        <v>6</v>
      </c>
      <c r="B12" s="16" t="s">
        <v>23</v>
      </c>
      <c r="C12" s="16" t="s">
        <v>15</v>
      </c>
      <c r="D12" s="19">
        <v>0.63742988271290157</v>
      </c>
      <c r="E12" s="19">
        <v>1.5688</v>
      </c>
      <c r="F12" s="19">
        <v>1.7392000000000001</v>
      </c>
      <c r="G12" s="19">
        <v>9.6056000000000008</v>
      </c>
      <c r="H12" s="19">
        <v>1.1728000000000001</v>
      </c>
      <c r="I12" s="19">
        <v>12.1654</v>
      </c>
      <c r="J12" s="19">
        <v>153.22470000000001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1.0484</v>
      </c>
      <c r="E14" s="25">
        <v>0.95430000000000004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5.5727000000000002</v>
      </c>
      <c r="E15" s="25">
        <v>0.17944622893749887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66.28</v>
      </c>
      <c r="E16" s="25">
        <v>1.5087507543753771E-2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11600</v>
      </c>
      <c r="E17" s="25">
        <v>8.6206896551724131E-5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3.3080000000000003</v>
      </c>
      <c r="E18" s="25">
        <v>0.30257000000000001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1.2630600000000001</v>
      </c>
      <c r="E19" s="25">
        <v>0.79140999999999995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</v>
      </c>
      <c r="E20" s="25">
        <v>9.6153846153846159E-3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43.9</v>
      </c>
      <c r="E21" s="25">
        <v>2.2779043280182234E-2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3.1681900000000001</v>
      </c>
      <c r="E22" s="25">
        <v>0.31563763536909084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</v>
      </c>
      <c r="E23" s="25">
        <v>3.0303030303030304E-2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1.2785</v>
      </c>
      <c r="E24" s="25">
        <v>0.78216660148611661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1129</v>
      </c>
      <c r="E25" s="25">
        <v>8.8573959255978745E-4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133.54</v>
      </c>
      <c r="E26" s="25">
        <v>7.4883929908641607E-3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6.5209999999999999</v>
      </c>
      <c r="E27" s="25">
        <v>0.15335071308081583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0.91974999999999996</v>
      </c>
      <c r="E28" s="25">
        <v>1.0872519706441968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32.299999999999997</v>
      </c>
      <c r="E30" s="21">
        <v>3.0959752321981428E-2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1.95644</v>
      </c>
      <c r="E31" s="25">
        <v>0.5111324650896526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21170</v>
      </c>
      <c r="E33" s="25">
        <v>4.7236655644780349E-5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0.37705000000000005</v>
      </c>
      <c r="E34" s="25">
        <v>2.6523100000000004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1.2817000000000001</v>
      </c>
      <c r="E35" s="25">
        <v>0.78040000000000009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1.4613</v>
      </c>
      <c r="E36" s="25">
        <v>0.68432217888181757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1926.25</v>
      </c>
      <c r="E37" s="25">
        <v>5.1929999999999999E-4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6.9873000000000003</v>
      </c>
      <c r="E38" s="25">
        <v>0.14316000000000001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1162.5</v>
      </c>
      <c r="E39" s="25">
        <v>8.6169999999999997E-4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3.5830000000000002</v>
      </c>
      <c r="E40" s="25">
        <v>0.27953299999999998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0.28496000000000005</v>
      </c>
      <c r="E42" s="25">
        <v>3.5179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0.52400000000000002</v>
      </c>
      <c r="E43" s="25">
        <v>1.9083969465648853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13.215900000000001</v>
      </c>
      <c r="E46" s="25">
        <v>7.5774999999999995E-2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6.0172600000000003</v>
      </c>
      <c r="E47" s="25">
        <v>0.16618859746795053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0.27461999999999998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3.3188900000000001</v>
      </c>
      <c r="E50" s="25">
        <v>0.30130555697838735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8.1265000000000001</v>
      </c>
      <c r="E52" s="25">
        <v>0.12310699999999999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134D256D-F7BB-4B88-B9EA-7A9E9CF2DF31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2013-08-23T02:01:42Z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23400</vt:r8>
  </property>
</Properties>
</file>