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4 Sep 2013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<sst xmlns="http://schemas.openxmlformats.org/spreadsheetml/2006/main" count="166" uniqueCount="155">
  <si>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</si>
  <si>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</si>
  <si>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</si>
  <si>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</si>
  <si>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</si>
  <si>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</si>
  <si>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</si>
  <si>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</si>
  <si>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</si>
  <si>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</si>
  <si>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</si>
  <si>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</si>
  <si>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</si>
  <si>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</si>
  <si>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</si>
  <si>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</si>
  <si>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</si>
  <si>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</si>
  <si>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</si>
  <si>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</si>
  <si>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</si>
  <si>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</si>
  <si>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</si>
  <si>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</si>
  <si>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</si>
  <si>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</si>
  <si>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</si>
  <si>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</si>
  <si>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</si>
  <si>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</si>
  <si>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</si>
  <si>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</si>
  <si>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</si>
  <si>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</si>
  <si>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</si>
  <si>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</si>
  <si>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</si>
  <si>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</si>
  <si>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</si>
  <si>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</si>
  <si>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</si>
  <si>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</si>
  <si>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</si>
  <si>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</si>
  <si>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</si>
  <si>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</si>
  <si>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</si>
  <si>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</si>
  <si>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</si>
  <si>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</si>
  <si>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</si>
  <si>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</si>
  <si>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</si>
  <si>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</si>
  <si>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</si>
  <si>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</si>
  <si>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</si>
  <si>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</si>
  <si>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</si>
  <si>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</si>
  <si>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</si>
  <si>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</si>
  <si>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</si>
  <si>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</si>
  <si>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</si>
  <si>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</si>
  <si>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</si>
  <si>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</si>
  <si>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</si>
  <si>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</si>
  <si>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</si>
  <si>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</si>
  <si>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</si>
  <si>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</si>
  <si>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</si>
  <si>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</si>
  <si>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</si>
  <si>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</si>
  <si>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</si>
  <si>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</si>
  <si>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</si>
  <si>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</si>
  <si>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</si>
  <si>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</si>
  <si>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</si>
  <si>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</si>
  <si>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</si>
  <si>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</si>
  <si>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</si>
  <si>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</si>
  <si>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</si>
  <si>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</si>
  <si>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</si>
  <si>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</si>
  <si>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</si>
  <si>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</si>
  <si>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</si>
  <si>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</si>
  <si>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</si>
  <si>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</si>
  <si>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</si>
  <si>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</si>
  <si>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</si>
  <si>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</si>
  <si>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</si>
  <si>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</si>
  <si>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</si>
  <si>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</si>
  <si>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</si>
  <si>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</si>
  <si>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</si>
  <si>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</si>
  <si>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</si>
  <si>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</si>
  <si>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</si>
  <si>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</si>
  <si>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</si>
  <si>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</si>
  <si>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</si>
  <si>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</si>
  <si>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</si>
  <si>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</si>
  <si>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</si>
  <si>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</si>
  <si>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</si>
  <si>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</si>
  <si>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</si>
  <si>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</si>
  <si>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</si>
  <si>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</si>
  <si>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</si>
  <si>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</si>
  <si>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</si>
  <si>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</si>
  <si>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</si>
  <si>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</si>
  <si>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</si>
  <si>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</si>
  <si>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</si>
  <si>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</si>
  <si>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</si>
  <si>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</si>
  <si>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</si>
  <si>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</si>
  <si>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</si>
  <si>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</si>
  <si>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</si>
  <si>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</si>
  <si>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</si>
  <si>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</si>
  <si>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</si>
  <si>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</si>
  <si>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</si>
  <si>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</si>
  <si>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24th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</si>
</sst>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99.79</v>
          </cell>
        </row>
        <row r="6">
          <cell r="B6" t="str">
            <v>GBP (イギリスポンド)</v>
          </cell>
          <cell r="C6">
            <v>162.38</v>
          </cell>
        </row>
        <row r="7">
          <cell r="B7" t="str">
            <v>CAD (カナダドル)</v>
          </cell>
          <cell r="C7">
            <v>97.66</v>
          </cell>
        </row>
        <row r="8">
          <cell r="B8" t="str">
            <v>CHF (スイスフラン)</v>
          </cell>
          <cell r="C8">
            <v>109.39</v>
          </cell>
        </row>
        <row r="9">
          <cell r="B9" t="str">
            <v>SEK (スウェーデン・クローネ)</v>
          </cell>
          <cell r="C9">
            <v>15.89</v>
          </cell>
        </row>
        <row r="10">
          <cell r="B10" t="str">
            <v>EUR (ユーロ)</v>
          </cell>
          <cell r="C10">
            <v>134.86000000000001</v>
          </cell>
        </row>
        <row r="11">
          <cell r="B11" t="str">
            <v>DKK (デンマーク・クローネ)</v>
          </cell>
          <cell r="C11">
            <v>18.18</v>
          </cell>
        </row>
        <row r="12">
          <cell r="B12" t="str">
            <v>IDR(インドネシア・ルピア)（*）</v>
          </cell>
          <cell r="C12">
            <v>0.99</v>
          </cell>
        </row>
        <row r="13">
          <cell r="B13" t="str">
            <v>NOK (ノルウェー・クローネ)</v>
          </cell>
          <cell r="C13">
            <v>17.02</v>
          </cell>
        </row>
        <row r="14">
          <cell r="B14" t="str">
            <v>PKR (パキスタン・ルピー)</v>
          </cell>
          <cell r="C14">
            <v>1.0900000000000001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27.87</v>
          </cell>
        </row>
        <row r="17">
          <cell r="B17" t="str">
            <v>THB (タイ・バーツ)</v>
          </cell>
          <cell r="C17">
            <v>3.24</v>
          </cell>
        </row>
        <row r="18">
          <cell r="B18" t="str">
            <v>AED (ＵＡＥ・ディルハム)</v>
          </cell>
          <cell r="C18">
            <v>27.63</v>
          </cell>
        </row>
        <row r="19">
          <cell r="B19" t="str">
            <v>AUD (オーストラリアドル)</v>
          </cell>
          <cell r="C19">
            <v>94.88</v>
          </cell>
        </row>
        <row r="20">
          <cell r="B20" t="str">
            <v>HKD (香港ドル)</v>
          </cell>
          <cell r="C20">
            <v>13.17</v>
          </cell>
        </row>
        <row r="21">
          <cell r="B21" t="str">
            <v>INR (インド・ルピー)</v>
          </cell>
          <cell r="C21">
            <v>1.74</v>
          </cell>
        </row>
        <row r="22">
          <cell r="B22" t="str">
            <v>SAR (サウジアラビア・リアル)</v>
          </cell>
          <cell r="C22">
            <v>27.19</v>
          </cell>
        </row>
        <row r="23">
          <cell r="B23" t="str">
            <v>CNY (中国元)（*）</v>
          </cell>
          <cell r="C23">
            <v>16.46</v>
          </cell>
        </row>
        <row r="24">
          <cell r="B24" t="str">
            <v>KWD (クウェート・ディナール)</v>
          </cell>
          <cell r="C24">
            <v>357.7</v>
          </cell>
        </row>
        <row r="25">
          <cell r="B25" t="str">
            <v>KRW (韓国ウォン)（*）</v>
          </cell>
          <cell r="C25">
            <v>9.4</v>
          </cell>
        </row>
        <row r="26">
          <cell r="B26" t="str">
            <v>SGD (シンガポール・ドル)</v>
          </cell>
          <cell r="C26">
            <v>79.739999999999995</v>
          </cell>
        </row>
        <row r="27">
          <cell r="B27" t="str">
            <v>NZD (ニュージーランド・ドル)</v>
          </cell>
          <cell r="C27">
            <v>84.33</v>
          </cell>
        </row>
        <row r="28">
          <cell r="B28" t="str">
            <v>ZAR (南アフリカ・ランド)</v>
          </cell>
          <cell r="C28">
            <v>11.54</v>
          </cell>
        </row>
        <row r="29">
          <cell r="B29" t="str">
            <v>CZK (チェコ・コルナ)</v>
          </cell>
          <cell r="C29">
            <v>5.26</v>
          </cell>
        </row>
        <row r="30">
          <cell r="B30" t="str">
            <v>MXN (メキシコ・ペソ)</v>
          </cell>
          <cell r="C30">
            <v>8.7100000000000009</v>
          </cell>
        </row>
        <row r="31">
          <cell r="B31" t="str">
            <v>TRY (トルコ・リラ)</v>
          </cell>
          <cell r="C31">
            <v>52.28</v>
          </cell>
        </row>
        <row r="32">
          <cell r="B32" t="str">
            <v>RUB (ロシア・ルーブル)</v>
          </cell>
          <cell r="C32">
            <v>3.36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21" sqref="G2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0" t="s">
        <v>1</v>
      </c>
      <c r="C4" s="40" t="s">
        <v>148</v>
      </c>
      <c r="D4" s="41" t="s">
        <v>2</v>
      </c>
      <c r="E4" s="42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0"/>
      <c r="C5" s="40"/>
      <c r="D5" s="41"/>
      <c r="E5" s="42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1.0615000000000001</v>
      </c>
      <c r="G6" s="18">
        <v>6.1202000000000005</v>
      </c>
      <c r="H6" s="18">
        <v>0.74030000000000007</v>
      </c>
      <c r="I6" s="18">
        <v>7.7542</v>
      </c>
      <c r="J6" s="18">
        <v>98.96</v>
      </c>
      <c r="K6" s="18">
        <v>0.62330000000000008</v>
      </c>
    </row>
    <row r="7" spans="1:18">
      <c r="A7" s="10">
        <v>1</v>
      </c>
      <c r="B7" s="16" t="s">
        <v>18</v>
      </c>
      <c r="C7" s="16" t="s">
        <v>10</v>
      </c>
      <c r="D7" s="19">
        <v>1.0641400000000001</v>
      </c>
      <c r="E7" s="19">
        <v>0.93894999999999995</v>
      </c>
      <c r="F7" s="17">
        <v>1</v>
      </c>
      <c r="G7" s="19">
        <v>5.76065</v>
      </c>
      <c r="H7" s="19">
        <v>0.69423999999999997</v>
      </c>
      <c r="I7" s="19">
        <v>7.2792300000000001</v>
      </c>
      <c r="J7" s="19">
        <v>93.15</v>
      </c>
      <c r="K7" s="19">
        <v>0.58650000000000002</v>
      </c>
    </row>
    <row r="8" spans="1:18">
      <c r="A8" s="10">
        <v>2</v>
      </c>
      <c r="B8" s="16" t="s">
        <v>19</v>
      </c>
      <c r="C8" s="16" t="s">
        <v>11</v>
      </c>
      <c r="D8" s="19">
        <v>6.1475</v>
      </c>
      <c r="E8" s="19">
        <v>0.16266775111834078</v>
      </c>
      <c r="F8" s="19">
        <v>0.17328619948707283</v>
      </c>
      <c r="G8" s="17">
        <v>1</v>
      </c>
      <c r="H8" s="19">
        <v>0.12020097603192538</v>
      </c>
      <c r="I8" s="19">
        <v>1.2613521695257317</v>
      </c>
      <c r="J8" s="19">
        <v>16.149609986918815</v>
      </c>
      <c r="K8" s="19">
        <v>0.10155892956888234</v>
      </c>
    </row>
    <row r="9" spans="1:18">
      <c r="A9" s="10">
        <v>3</v>
      </c>
      <c r="B9" s="16" t="s">
        <v>20</v>
      </c>
      <c r="C9" s="16" t="s">
        <v>12</v>
      </c>
      <c r="D9" s="19">
        <v>0.73997336095900557</v>
      </c>
      <c r="E9" s="19">
        <v>1.3513999999999999</v>
      </c>
      <c r="F9" s="19">
        <v>1.4354</v>
      </c>
      <c r="G9" s="19">
        <v>8.2712000000000003</v>
      </c>
      <c r="H9" s="17">
        <v>1</v>
      </c>
      <c r="I9" s="19">
        <v>10.476900000000001</v>
      </c>
      <c r="J9" s="19">
        <v>134.57</v>
      </c>
      <c r="K9" s="19">
        <v>0.84360000000000002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7.7638999999999996</v>
      </c>
      <c r="E10" s="19">
        <v>0.128801246796069</v>
      </c>
      <c r="F10" s="19">
        <v>0.13647144880819484</v>
      </c>
      <c r="G10" s="19">
        <v>0.78382191566076187</v>
      </c>
      <c r="H10" s="19">
        <v>9.5117431981524392E-2</v>
      </c>
      <c r="I10" s="17">
        <v>1</v>
      </c>
      <c r="J10" s="19">
        <v>12.719409819384381</v>
      </c>
      <c r="K10" s="19">
        <v>8.0165461512561931E-2</v>
      </c>
    </row>
    <row r="11" spans="1:18">
      <c r="A11" s="10">
        <v>5</v>
      </c>
      <c r="B11" s="43" t="s">
        <v>22</v>
      </c>
      <c r="C11" s="43" t="s">
        <v>14</v>
      </c>
      <c r="D11" s="44">
        <f>VLOOKUP("USD (米ドル)",[1]Sheet1!$B$5:$C$33,2,0)</f>
        <v>99.79</v>
      </c>
      <c r="E11" s="44">
        <f>1/D11</f>
        <v>1.002104419280489E-2</v>
      </c>
      <c r="F11" s="44">
        <f>1/VLOOKUP("AUD (オーストラリアドル)",[1]Sheet1!$B$5:$C$33,2,0)</f>
        <v>1.0539629005059023E-2</v>
      </c>
      <c r="G11" s="44">
        <f>1/VLOOKUP("CNY (中国元)（*）",[1]Sheet1!$B$5:$C$33,2,0)</f>
        <v>6.0753341433778855E-2</v>
      </c>
      <c r="H11" s="44">
        <f>1/VLOOKUP("EUR (ユーロ)",[1]Sheet1!$B$5:$C$33,2,0)</f>
        <v>7.4150971377725042E-3</v>
      </c>
      <c r="I11" s="44">
        <f>1/VLOOKUP("HKD (香港ドル)",[1]Sheet1!$B$5:$C$33,2,0)</f>
        <v>7.5930144267274111E-2</v>
      </c>
      <c r="J11" s="45">
        <v>1</v>
      </c>
      <c r="K11" s="44">
        <f>1/VLOOKUP("GBP (イギリスポンド)",[1]Sheet1!$B$5:$C$33,2,0)</f>
        <v>6.1583938908732604E-3</v>
      </c>
    </row>
    <row r="12" spans="1:18">
      <c r="A12" s="10">
        <v>6</v>
      </c>
      <c r="B12" s="16" t="s">
        <v>23</v>
      </c>
      <c r="C12" s="16" t="s">
        <v>15</v>
      </c>
      <c r="D12" s="19">
        <v>0.625</v>
      </c>
      <c r="E12" s="19">
        <v>1.6</v>
      </c>
      <c r="F12" s="19">
        <v>1.7047000000000001</v>
      </c>
      <c r="G12" s="19">
        <v>9.7935999999999996</v>
      </c>
      <c r="H12" s="19">
        <v>1.1842999999999999</v>
      </c>
      <c r="I12" s="19">
        <v>12.404500000000001</v>
      </c>
      <c r="J12" s="19">
        <v>159.376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1.0294000000000001</v>
      </c>
      <c r="E14" s="25">
        <v>0.97160000000000002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5.51783</v>
      </c>
      <c r="E15" s="25">
        <v>0.18123066495343279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63.38</v>
      </c>
      <c r="E16" s="25">
        <v>1.5777847901546228E-2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11600</v>
      </c>
      <c r="E17" s="25">
        <v>8.6206896551724131E-5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</v>
      </c>
      <c r="E18" s="25">
        <v>0.31289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1.19373</v>
      </c>
      <c r="E19" s="25">
        <v>0.83577999999999997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106.5</v>
      </c>
      <c r="E20" s="25">
        <v>9.3896713615023476E-3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43.3</v>
      </c>
      <c r="E21" s="25">
        <v>2.3094688221709007E-2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3.1299399999999999</v>
      </c>
      <c r="E22" s="25">
        <v>0.31949494239506188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31.588999999999999</v>
      </c>
      <c r="E23" s="25">
        <v>3.1656589319066765E-2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1.2471000000000001</v>
      </c>
      <c r="E24" s="25">
        <v>0.80186031593296436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1095.8</v>
      </c>
      <c r="E25" s="25">
        <v>9.1257528746121563E-4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133.75</v>
      </c>
      <c r="E26" s="25">
        <v>7.4766355140186919E-3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6.3614800000000002</v>
      </c>
      <c r="E27" s="25">
        <v>0.15719612417236239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0.91239000000000003</v>
      </c>
      <c r="E28" s="25">
        <v>1.0960225342233036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29.731999999999999</v>
      </c>
      <c r="E29" s="25">
        <v>3.3633795237454592E-2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31.19</v>
      </c>
      <c r="E30" s="21">
        <v>3.2061558191728116E-2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1.9831300000000001</v>
      </c>
      <c r="E31" s="25">
        <v>0.50425337723699404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21140</v>
      </c>
      <c r="E33" s="25">
        <v>4.7303689687795648E-5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1.2522</v>
      </c>
      <c r="E35" s="25">
        <v>0.79853000000000007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1.4472400000000001</v>
      </c>
      <c r="E36" s="25">
        <v>0.69097039882811417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1896.03</v>
      </c>
      <c r="E37" s="25">
        <v>5.2750000000000008E-4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6.8928000000000003</v>
      </c>
      <c r="E38" s="25">
        <v>0.14508000000000001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1162.5</v>
      </c>
      <c r="E39" s="25">
        <v>8.6169999999999997E-4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3.5140000000000002</v>
      </c>
      <c r="E40" s="25">
        <v>0.28469800000000001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0.70920000000000005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0.28340000000000004</v>
      </c>
      <c r="E42" s="25">
        <v>3.5354000000000001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0.51900000000000002</v>
      </c>
      <c r="E43" s="25">
        <v>1.9267822736030829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7.9939999999999998</v>
      </c>
      <c r="E45" s="25">
        <v>0.12534499999999998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12.850200000000001</v>
      </c>
      <c r="E46" s="25">
        <v>7.7842999999999996E-2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5.9245999999999999</v>
      </c>
      <c r="E47" s="25">
        <v>0.16878776626270128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3.6408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3.3016100000000002</v>
      </c>
      <c r="E50" s="25">
        <v>0.30288253306720053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8.19</v>
      </c>
      <c r="E52" s="25">
        <v>0.12254899999999999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2C6ABC49-17E0-4F5E-BF29-6BF2B9069E14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2013-09-24T02:29:22Z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26700</vt:r8>
  </property>
</Properties>
</file>