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4 Ap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  <c r="E44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<sst xmlns="http://schemas.openxmlformats.org/spreadsheetml/2006/main" count="166" uniqueCount="155">
  <si>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</si>
  <si>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</si>
  <si>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</si>
  <si>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</si>
  <si>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</si>
  <si>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</si>
  <si>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</si>
  <si>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</si>
  <si>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</si>
  <si>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</si>
  <si>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</si>
  <si>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</si>
  <si>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</si>
  <si>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</si>
  <si>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</si>
  <si>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</si>
  <si>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</si>
  <si>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</si>
  <si>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</si>
  <si>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</si>
  <si>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</si>
  <si>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</si>
  <si>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</si>
  <si>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</si>
  <si>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</si>
  <si>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</si>
  <si>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</si>
  <si>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</si>
  <si>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</si>
  <si>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</si>
  <si>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</si>
  <si>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</si>
  <si>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</si>
  <si>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</si>
  <si>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</si>
  <si>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</si>
  <si>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</si>
  <si>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</si>
  <si>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</si>
  <si>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</si>
  <si>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</si>
  <si>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</si>
  <si>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</si>
  <si>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</si>
  <si>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</si>
  <si>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</si>
  <si>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</si>
  <si>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</si>
  <si>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</si>
  <si>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</si>
  <si>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</si>
  <si>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</si>
  <si>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</si>
  <si>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</si>
  <si>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</si>
  <si>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</si>
  <si>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</si>
  <si>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</si>
  <si>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</si>
  <si>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</si>
  <si>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</si>
  <si>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</si>
  <si>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</si>
  <si>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</si>
  <si>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</si>
  <si>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</si>
  <si>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</si>
  <si>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</si>
  <si>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</si>
  <si>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</si>
  <si>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</si>
  <si>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</si>
  <si>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</si>
  <si>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</si>
  <si>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</si>
  <si>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</si>
  <si>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</si>
  <si>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</si>
  <si>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</si>
  <si>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</si>
  <si>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</si>
  <si>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</si>
  <si>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</si>
  <si>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</si>
  <si>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</si>
  <si>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</si>
  <si>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</si>
  <si>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</si>
  <si>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</si>
  <si>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</si>
  <si>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</si>
  <si>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</si>
  <si>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</si>
  <si>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</si>
  <si>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</si>
  <si>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</si>
  <si>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</si>
  <si>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</si>
  <si>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</si>
  <si>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</si>
  <si>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</si>
  <si>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</si>
  <si>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</si>
  <si>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</si>
  <si>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</si>
  <si>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</si>
  <si>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</si>
  <si>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</si>
  <si>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</si>
  <si>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</si>
  <si>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</si>
  <si>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</si>
  <si>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</si>
  <si>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</si>
  <si>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</si>
  <si>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</si>
  <si>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</si>
  <si>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</si>
  <si>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</si>
  <si>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</si>
  <si>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</si>
  <si>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</si>
  <si>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</si>
  <si>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</si>
  <si>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</si>
  <si>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</si>
  <si>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</si>
  <si>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</si>
  <si>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</si>
  <si>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</si>
  <si>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</si>
  <si>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</si>
  <si>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</si>
  <si>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</si>
  <si>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</si>
  <si>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</si>
  <si>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</si>
  <si>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</si>
  <si>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</si>
  <si>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</si>
  <si>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</si>
  <si>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</si>
  <si>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</si>
  <si>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</si>
  <si>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</si>
  <si>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</si>
  <si>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</si>
  <si>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</si>
  <si>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</si>
  <si>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</si>
  <si>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</si>
  <si>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</si>
  <si>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</si>
  <si>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</si>
  <si>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24th April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</si>
</sst>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100.63</v>
          </cell>
        </row>
        <row r="6">
          <cell r="B6" t="str">
            <v>GBP (イギリスポンド)</v>
          </cell>
          <cell r="C6">
            <v>155.78</v>
          </cell>
        </row>
        <row r="7">
          <cell r="B7" t="str">
            <v>CAD (カナダドル)</v>
          </cell>
          <cell r="C7">
            <v>98.66</v>
          </cell>
        </row>
        <row r="8">
          <cell r="B8" t="str">
            <v>CHF (スイスフラン)</v>
          </cell>
          <cell r="C8">
            <v>106.32</v>
          </cell>
        </row>
        <row r="9">
          <cell r="B9" t="str">
            <v>SEK (スウェーデン・クローネ)</v>
          </cell>
          <cell r="C9">
            <v>15.39</v>
          </cell>
        </row>
        <row r="10">
          <cell r="B10" t="str">
            <v>EUR (ユーロ)</v>
          </cell>
          <cell r="C10">
            <v>131.01</v>
          </cell>
        </row>
        <row r="11">
          <cell r="B11" t="str">
            <v>DKK (デンマーク・クローネ)</v>
          </cell>
          <cell r="C11">
            <v>17.670000000000002</v>
          </cell>
        </row>
        <row r="12">
          <cell r="B12" t="str">
            <v>IDR(インドネシア・ルピア)（*）</v>
          </cell>
          <cell r="C12">
            <v>1.1499999999999999</v>
          </cell>
        </row>
        <row r="13">
          <cell r="B13" t="str">
            <v>NOK (ノルウェー・クローネ)</v>
          </cell>
          <cell r="C13">
            <v>17.13</v>
          </cell>
        </row>
        <row r="14">
          <cell r="B14" t="str">
            <v>PKR (パキスタン・ルピー)</v>
          </cell>
          <cell r="C14">
            <v>1.17</v>
          </cell>
        </row>
        <row r="15">
          <cell r="B15" t="str">
            <v>PHP (フィリピン・ペソ)</v>
          </cell>
          <cell r="C15">
            <v>2.57</v>
          </cell>
        </row>
        <row r="16">
          <cell r="B16" t="str">
            <v>QAR (カタール・リアル)</v>
          </cell>
          <cell r="C16">
            <v>28.1</v>
          </cell>
        </row>
        <row r="17">
          <cell r="B17" t="str">
            <v>THB (タイ・バーツ)</v>
          </cell>
          <cell r="C17">
            <v>3.54</v>
          </cell>
        </row>
        <row r="18">
          <cell r="B18" t="str">
            <v>AED (ＵＡＥ・ディルハム)</v>
          </cell>
          <cell r="C18">
            <v>27.86</v>
          </cell>
        </row>
        <row r="19">
          <cell r="B19" t="str">
            <v>AUD (オーストラリアドル)</v>
          </cell>
          <cell r="C19">
            <v>104.34</v>
          </cell>
        </row>
        <row r="20">
          <cell r="B20" t="str">
            <v>HKD (香港ドル)</v>
          </cell>
          <cell r="C20">
            <v>13.26</v>
          </cell>
        </row>
        <row r="21">
          <cell r="B21" t="str">
            <v>INR (インド・ルピー)</v>
          </cell>
          <cell r="C21">
            <v>2</v>
          </cell>
        </row>
        <row r="22">
          <cell r="B22" t="str">
            <v>SAR (サウジアラビア・リアル)</v>
          </cell>
          <cell r="C22">
            <v>27.41</v>
          </cell>
        </row>
        <row r="23">
          <cell r="B23" t="str">
            <v>CNY (中国元)（*）</v>
          </cell>
          <cell r="C23">
            <v>16.43</v>
          </cell>
        </row>
        <row r="24">
          <cell r="B24" t="str">
            <v>KWD (クウェート・ディナール)</v>
          </cell>
          <cell r="C24">
            <v>358.07</v>
          </cell>
        </row>
        <row r="25">
          <cell r="B25" t="str">
            <v>KRW (韓国ウォン)（*）</v>
          </cell>
          <cell r="C25">
            <v>9.11</v>
          </cell>
        </row>
        <row r="26">
          <cell r="B26" t="str">
            <v>SGD (シンガポール・ドル)</v>
          </cell>
          <cell r="C26">
            <v>81.09</v>
          </cell>
        </row>
        <row r="27">
          <cell r="B27" t="str">
            <v>NZD (ニュージーランド・ドル)</v>
          </cell>
          <cell r="C27">
            <v>85.92</v>
          </cell>
        </row>
        <row r="28">
          <cell r="B28" t="str">
            <v>ZAR (南アフリカ・ランド)</v>
          </cell>
          <cell r="C28">
            <v>12.31</v>
          </cell>
        </row>
        <row r="29">
          <cell r="B29" t="str">
            <v>CZK (チェコ・コルナ)</v>
          </cell>
          <cell r="C29">
            <v>5.12</v>
          </cell>
        </row>
        <row r="30">
          <cell r="B30" t="str">
            <v>MXN (メキシコ・ペソ)</v>
          </cell>
          <cell r="C30">
            <v>9.1300000000000008</v>
          </cell>
        </row>
        <row r="31">
          <cell r="B31" t="str">
            <v>TRY (トルコ・リラ)</v>
          </cell>
          <cell r="C31">
            <v>57.75</v>
          </cell>
        </row>
        <row r="32">
          <cell r="B32" t="str">
            <v>RUB (ロシア・ルーブル)</v>
          </cell>
          <cell r="C32">
            <v>3.41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7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0.9769000000000001</v>
      </c>
      <c r="G6" s="18">
        <v>6.1772</v>
      </c>
      <c r="H6" s="18">
        <v>0.76960000000000006</v>
      </c>
      <c r="I6" s="18">
        <v>7.7641</v>
      </c>
      <c r="J6" s="18">
        <v>98.66</v>
      </c>
      <c r="K6" s="18">
        <v>0.65690000000000004</v>
      </c>
    </row>
    <row r="7" spans="1:18">
      <c r="A7" s="10">
        <v>1</v>
      </c>
      <c r="B7" s="16" t="s">
        <v>18</v>
      </c>
      <c r="C7" s="16" t="s">
        <v>10</v>
      </c>
      <c r="D7" s="19">
        <v>0.97335000000000005</v>
      </c>
      <c r="E7" s="19">
        <v>1.02719</v>
      </c>
      <c r="F7" s="17">
        <v>1</v>
      </c>
      <c r="G7" s="19">
        <v>6.4071100000000003</v>
      </c>
      <c r="H7" s="19">
        <v>0.78678999999999999</v>
      </c>
      <c r="I7" s="19">
        <v>7.9747500000000002</v>
      </c>
      <c r="J7" s="19">
        <v>102.34</v>
      </c>
      <c r="K7" s="19">
        <v>0.67384999999999995</v>
      </c>
    </row>
    <row r="8" spans="1:18">
      <c r="A8" s="10">
        <v>2</v>
      </c>
      <c r="B8" s="16" t="s">
        <v>19</v>
      </c>
      <c r="C8" s="16" t="s">
        <v>11</v>
      </c>
      <c r="D8" s="19">
        <v>6.2359999999999998</v>
      </c>
      <c r="E8" s="19">
        <v>0.1603592046183451</v>
      </c>
      <c r="F8" s="19">
        <v>0.15641863884500479</v>
      </c>
      <c r="G8" s="17">
        <v>1</v>
      </c>
      <c r="H8" s="19">
        <v>0.12279129164159677</v>
      </c>
      <c r="I8" s="19">
        <v>1.2450199203187251</v>
      </c>
      <c r="J8" s="19">
        <v>15.928132267210346</v>
      </c>
      <c r="K8" s="19">
        <v>0.10487127051544229</v>
      </c>
    </row>
    <row r="9" spans="1:18">
      <c r="A9" s="10">
        <v>3</v>
      </c>
      <c r="B9" s="16" t="s">
        <v>20</v>
      </c>
      <c r="C9" s="16" t="s">
        <v>12</v>
      </c>
      <c r="D9" s="19">
        <v>0.76704763365805007</v>
      </c>
      <c r="E9" s="19">
        <v>1.3037000000000001</v>
      </c>
      <c r="F9" s="19">
        <v>1.2696000000000001</v>
      </c>
      <c r="G9" s="19">
        <v>8.0592000000000006</v>
      </c>
      <c r="H9" s="17">
        <v>1</v>
      </c>
      <c r="I9" s="19">
        <v>10.1221</v>
      </c>
      <c r="J9" s="19">
        <v>130</v>
      </c>
      <c r="K9" s="19">
        <v>0.85629999999999995</v>
      </c>
    </row>
    <row r="10" spans="1:18">
      <c r="A10" s="10">
        <v>4</v>
      </c>
      <c r="B10" s="16" t="s">
        <v>21</v>
      </c>
      <c r="C10" s="16" t="s">
        <v>13</v>
      </c>
      <c r="D10" s="19">
        <v>7.7748999999999997</v>
      </c>
      <c r="E10" s="19">
        <v>0.1286190176079435</v>
      </c>
      <c r="F10" s="19">
        <v>0.12556756539558805</v>
      </c>
      <c r="G10" s="19">
        <v>0.78995181293941064</v>
      </c>
      <c r="H10" s="19">
        <v>9.8922535740712164E-2</v>
      </c>
      <c r="I10" s="17">
        <v>1</v>
      </c>
      <c r="J10" s="19">
        <v>12.663036596175763</v>
      </c>
      <c r="K10" s="19">
        <v>8.4401006059992234E-2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100.63</v>
      </c>
      <c r="E11" s="41">
        <f>1/D11</f>
        <v>9.9373944151843387E-3</v>
      </c>
      <c r="F11" s="41">
        <f>1/VLOOKUP("AUD (オーストラリアドル)",[1]Sheet1!$B$5:$C$33,2,0)</f>
        <v>9.5840521372436271E-3</v>
      </c>
      <c r="G11" s="41">
        <f>1/VLOOKUP("CNY (中国元)（*）",[1]Sheet1!$B$5:$C$33,2,0)</f>
        <v>6.0864272671941569E-2</v>
      </c>
      <c r="H11" s="41">
        <f>1/VLOOKUP("EUR (ユーロ)",[1]Sheet1!$B$5:$C$33,2,0)</f>
        <v>7.633005114113427E-3</v>
      </c>
      <c r="I11" s="41">
        <f>1/VLOOKUP("HKD (香港ドル)",[1]Sheet1!$B$5:$C$33,2,0)</f>
        <v>7.5414781297134234E-2</v>
      </c>
      <c r="J11" s="42">
        <v>1</v>
      </c>
      <c r="K11" s="41">
        <f>1/VLOOKUP("GBP (イギリスポンド)",[1]Sheet1!$B$5:$C$33,2,0)</f>
        <v>6.4193092823212226E-3</v>
      </c>
    </row>
    <row r="12" spans="1:18">
      <c r="A12" s="10">
        <v>6</v>
      </c>
      <c r="B12" s="16" t="s">
        <v>23</v>
      </c>
      <c r="C12" s="16" t="s">
        <v>15</v>
      </c>
      <c r="D12" s="19">
        <v>0.65590974681883774</v>
      </c>
      <c r="E12" s="19">
        <v>1.5246</v>
      </c>
      <c r="F12" s="19">
        <v>1.4874000000000001</v>
      </c>
      <c r="G12" s="19">
        <v>9.4254999999999995</v>
      </c>
      <c r="H12" s="19">
        <v>1.17</v>
      </c>
      <c r="I12" s="19">
        <v>11.837</v>
      </c>
      <c r="J12" s="19">
        <v>151.3775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1.028</v>
      </c>
      <c r="E14" s="25">
        <v>0.97310000000000008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5.7182599999999999</v>
      </c>
      <c r="E15" s="25">
        <v>0.17487837209220988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55.12</v>
      </c>
      <c r="E16" s="25">
        <v>1.8142235123367198E-2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3.0834999999999999</v>
      </c>
      <c r="E18" s="25">
        <v>0.32430679422733905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1.18727</v>
      </c>
      <c r="E19" s="25">
        <v>0.84199000000000002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</v>
      </c>
      <c r="E20" s="25">
        <v>1.0121457489878543E-2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41.45</v>
      </c>
      <c r="E21" s="25">
        <v>2.4125452352231604E-2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3.1509499999999999</v>
      </c>
      <c r="E22" s="25">
        <v>0.31736460432567959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31.46</v>
      </c>
      <c r="E23" s="25">
        <v>3.1786395422759059E-2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1.2407999999999999</v>
      </c>
      <c r="E24" s="25">
        <v>0.80593165699548686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1132.5999999999999</v>
      </c>
      <c r="E25" s="25">
        <v>8.8292424509977055E-4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128.24</v>
      </c>
      <c r="E26" s="25">
        <v>7.7978789769182775E-3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6.53057</v>
      </c>
      <c r="E27" s="25">
        <v>0.15312599053375126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0.93488000000000004</v>
      </c>
      <c r="E28" s="25">
        <v>1.0696559986308403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30.016999999999999</v>
      </c>
      <c r="E29" s="25">
        <v>3.3314455142086155E-2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28.91</v>
      </c>
      <c r="E30" s="25">
        <v>3.4590107229332409E-2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1.8037099999999999</v>
      </c>
      <c r="E31" s="25">
        <v>0.55441284907219013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1.2406000000000001</v>
      </c>
      <c r="E35" s="25">
        <v>0.80639000000000005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1.5001899999999999</v>
      </c>
      <c r="E36" s="25">
        <v>0.6665822329171639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1838.96</v>
      </c>
      <c r="E37" s="25">
        <v>5.44E-4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6.9177</v>
      </c>
      <c r="E38" s="25">
        <v>0.14457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1161</v>
      </c>
      <c r="E39" s="25">
        <v>8.6280000000000005E-4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3.6266000000000003</v>
      </c>
      <c r="E40" s="25">
        <v>0.275893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0.70860000000000001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0.28557000000000005</v>
      </c>
      <c r="E42" s="25">
        <v>3.5088000000000004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0.53800000000000003</v>
      </c>
      <c r="E43" s="25">
        <v>1.8587360594795539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f>1/D44</f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8.0050000000000008</v>
      </c>
      <c r="E45" s="25">
        <v>0.12517200000000001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12.3377</v>
      </c>
      <c r="E46" s="25">
        <v>8.1110000000000002E-2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5.8364700000000003</v>
      </c>
      <c r="E47" s="25">
        <v>0.17133644137637991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3.6413000000000002</v>
      </c>
      <c r="E49" s="25">
        <v>0.27466499999999999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3.34226</v>
      </c>
      <c r="E50" s="25">
        <v>0.2991987457588578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8.1430000000000007</v>
      </c>
      <c r="E52" s="25">
        <v>0.122956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215.75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8BA998-F9F2-4042-B94F-259D42CC4D6B}"/>
</file>

<file path=customXml/itemProps2.xml><?xml version="1.0" encoding="utf-8"?>
<ds:datastoreItem xmlns:ds="http://schemas.openxmlformats.org/officeDocument/2006/customXml" ds:itemID="{8FDC92EB-7B4D-4150-AF2F-FCDB0973FA61}"/>
</file>

<file path=customXml/itemProps3.xml><?xml version="1.0" encoding="utf-8"?>
<ds:datastoreItem xmlns:ds="http://schemas.openxmlformats.org/officeDocument/2006/customXml" ds:itemID="{34CC80FB-AF50-427B-9112-312A410A96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 Apr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2013-04-24T01:56:51Z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10600</vt:r8>
  </property>
</Properties>
</file>