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5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<sst xmlns="http://schemas.openxmlformats.org/spreadsheetml/2006/main" count="166" uniqueCount="155">
  <si>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</si>
  <si>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</si>
  <si>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</si>
  <si>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</si>
  <si>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</si>
  <si>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</si>
  <si>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</si>
  <si>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</si>
  <si>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</si>
  <si>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</si>
  <si>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</si>
  <si>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</si>
  <si>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</si>
  <si>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</si>
  <si>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</si>
  <si>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</si>
  <si>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</si>
  <si>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</si>
  <si>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</si>
  <si>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</si>
  <si>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</si>
  <si>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</si>
  <si>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</si>
  <si>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</si>
  <si>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</si>
  <si>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</si>
  <si>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</si>
  <si>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</si>
  <si>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</si>
  <si>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</si>
  <si>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</si>
  <si>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</si>
  <si>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</si>
  <si>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</si>
  <si>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</si>
  <si>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</si>
  <si>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</si>
  <si>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</si>
  <si>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</si>
  <si>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</si>
  <si>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</si>
  <si>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</si>
  <si>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</si>
  <si>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</si>
  <si>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</si>
  <si>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</si>
  <si>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</si>
  <si>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</si>
  <si>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</si>
  <si>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</si>
  <si>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</si>
  <si>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</si>
  <si>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</si>
  <si>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</si>
  <si>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</si>
  <si>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</si>
  <si>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</si>
  <si>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</si>
  <si>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</si>
  <si>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</si>
  <si>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</si>
  <si>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</si>
  <si>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</si>
  <si>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</si>
  <si>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</si>
  <si>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</si>
  <si>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</si>
  <si>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</si>
  <si>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</si>
  <si>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</si>
  <si>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</si>
  <si>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</si>
  <si>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</si>
  <si>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</si>
  <si>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</si>
  <si>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</si>
  <si>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</si>
  <si>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</si>
  <si>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</si>
  <si>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</si>
  <si>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</si>
  <si>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</si>
  <si>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</si>
  <si>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</si>
  <si>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</si>
  <si>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</si>
  <si>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</si>
  <si>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</si>
  <si>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</si>
  <si>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</si>
  <si>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</si>
  <si>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</si>
  <si>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</si>
  <si>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</si>
  <si>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</si>
  <si>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</si>
  <si>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</si>
  <si>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</si>
  <si>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</si>
  <si>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</si>
  <si>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</si>
  <si>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</si>
  <si>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</si>
  <si>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</si>
  <si>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</si>
  <si>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</si>
  <si>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</si>
  <si>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</si>
  <si>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</si>
  <si>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</si>
  <si>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</si>
  <si>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</si>
  <si>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</si>
  <si>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</si>
  <si>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</si>
  <si>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</si>
  <si>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</si>
  <si>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</si>
  <si>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</si>
  <si>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</si>
  <si>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</si>
  <si>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</si>
  <si>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</si>
  <si>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</si>
  <si>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</si>
  <si>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</si>
  <si>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</si>
  <si>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</si>
  <si>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</si>
  <si>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</si>
  <si>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</si>
  <si>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</si>
  <si>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</si>
  <si>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</si>
  <si>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</si>
  <si>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</si>
  <si>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</si>
  <si>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</si>
  <si>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</si>
  <si>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</si>
  <si>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</si>
  <si>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</si>
  <si>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</si>
  <si>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</si>
  <si>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</si>
  <si>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</si>
  <si>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</si>
  <si>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</si>
  <si>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</si>
  <si>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</si>
  <si>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</si>
  <si>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</si>
  <si>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</si>
  <si>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</si>
  <si>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25th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</si>
</sst>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95.84</v>
          </cell>
        </row>
        <row r="6">
          <cell r="B6" t="str">
            <v>GBP (イギリスポンド)</v>
          </cell>
          <cell r="C6">
            <v>148.62</v>
          </cell>
        </row>
        <row r="7">
          <cell r="B7" t="str">
            <v>CAD (カナダドル)</v>
          </cell>
          <cell r="C7">
            <v>94.36</v>
          </cell>
        </row>
        <row r="8">
          <cell r="B8" t="str">
            <v>CHF (スイスフラン)</v>
          </cell>
          <cell r="C8">
            <v>101.86</v>
          </cell>
        </row>
        <row r="9">
          <cell r="B9" t="str">
            <v>SEK (スウェーデン・クローネ)</v>
          </cell>
          <cell r="C9">
            <v>15.08</v>
          </cell>
        </row>
        <row r="10">
          <cell r="B10" t="str">
            <v>EUR (ユーロ)</v>
          </cell>
          <cell r="C10">
            <v>125.14</v>
          </cell>
        </row>
        <row r="11">
          <cell r="B11" t="str">
            <v>DKK (デンマーク・クローネ)</v>
          </cell>
          <cell r="C11">
            <v>16.89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16.68</v>
          </cell>
        </row>
        <row r="14">
          <cell r="B14" t="str">
            <v>PKR (パキスタン・ルピー)</v>
          </cell>
          <cell r="C14">
            <v>1.1200000000000001</v>
          </cell>
        </row>
        <row r="15">
          <cell r="B15" t="str">
            <v>PHP (フィリピン・ペソ)</v>
          </cell>
          <cell r="C15">
            <v>2.4900000000000002</v>
          </cell>
        </row>
        <row r="16">
          <cell r="B16" t="str">
            <v>QAR (カタール・リアル)</v>
          </cell>
          <cell r="C16">
            <v>26.78</v>
          </cell>
        </row>
        <row r="17">
          <cell r="B17" t="str">
            <v>THB (タイ・バーツ)</v>
          </cell>
          <cell r="C17">
            <v>3.33</v>
          </cell>
        </row>
        <row r="18">
          <cell r="B18" t="str">
            <v>AED (ＵＡＥ・ディルハム)</v>
          </cell>
          <cell r="C18">
            <v>26.55</v>
          </cell>
        </row>
        <row r="19">
          <cell r="B19" t="str">
            <v>AUD (オーストラリアドル)</v>
          </cell>
          <cell r="C19">
            <v>100.96</v>
          </cell>
        </row>
        <row r="20">
          <cell r="B20" t="str">
            <v>HKD (香港ドル)</v>
          </cell>
          <cell r="C20">
            <v>12.65</v>
          </cell>
        </row>
        <row r="21">
          <cell r="B21" t="str">
            <v>INR (インド・ルピー)</v>
          </cell>
          <cell r="C21">
            <v>1.91</v>
          </cell>
        </row>
        <row r="22">
          <cell r="B22" t="str">
            <v>SAR (サウジアラビア・リアル)</v>
          </cell>
          <cell r="C22">
            <v>26.13</v>
          </cell>
        </row>
        <row r="23">
          <cell r="B23" t="str">
            <v>CNY (中国元)（*）</v>
          </cell>
          <cell r="C23">
            <v>15.6</v>
          </cell>
        </row>
        <row r="24">
          <cell r="B24" t="str">
            <v>KWD (クウェート・ディナール)</v>
          </cell>
          <cell r="C24">
            <v>342.18</v>
          </cell>
        </row>
        <row r="25">
          <cell r="B25" t="str">
            <v>KRW (韓国ウォン)（*）</v>
          </cell>
          <cell r="C25">
            <v>8.73</v>
          </cell>
        </row>
        <row r="26">
          <cell r="B26" t="str">
            <v>SGD (シンガポール・ドル)</v>
          </cell>
          <cell r="C26">
            <v>76.95</v>
          </cell>
        </row>
        <row r="27">
          <cell r="B27" t="str">
            <v>NZD (ニュージーランド・ドル)</v>
          </cell>
          <cell r="C27">
            <v>81.16</v>
          </cell>
        </row>
        <row r="28">
          <cell r="B28" t="str">
            <v>ZAR (南アフリカ・ランド)</v>
          </cell>
          <cell r="C28">
            <v>11.71</v>
          </cell>
        </row>
        <row r="29">
          <cell r="B29" t="str">
            <v>CZK (チェコ・コルナ)</v>
          </cell>
          <cell r="C29">
            <v>4.92</v>
          </cell>
        </row>
        <row r="30">
          <cell r="B30" t="str">
            <v>MXN (メキシコ・ペソ)</v>
          </cell>
          <cell r="C30">
            <v>8.68</v>
          </cell>
        </row>
        <row r="31">
          <cell r="B31" t="str">
            <v>TRY (トルコ・リラ)</v>
          </cell>
          <cell r="C31">
            <v>54.88</v>
          </cell>
        </row>
        <row r="32">
          <cell r="B32" t="str">
            <v>RUB (ロシア・ルーブル)</v>
          </cell>
          <cell r="C32">
            <v>3.33</v>
          </cell>
        </row>
        <row r="33">
          <cell r="B33" t="str">
            <v>HUF (ハンガリー・フォリント)</v>
          </cell>
          <cell r="C33">
            <v>0.42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0.9587</v>
      </c>
      <c r="G6" s="18">
        <v>6.2134</v>
      </c>
      <c r="H6" s="18">
        <v>0.7752</v>
      </c>
      <c r="I6" s="18">
        <v>7.7625999999999999</v>
      </c>
      <c r="J6" s="18">
        <v>94.600000000000009</v>
      </c>
      <c r="K6" s="18">
        <v>0.65860000000000007</v>
      </c>
    </row>
    <row r="7" spans="1:18">
      <c r="A7" s="10">
        <v>1</v>
      </c>
      <c r="B7" s="16" t="s">
        <v>18</v>
      </c>
      <c r="C7" s="16" t="s">
        <v>10</v>
      </c>
      <c r="D7" s="19">
        <v>0.95730000000000004</v>
      </c>
      <c r="E7" s="19">
        <v>1.0441400000000001</v>
      </c>
      <c r="F7" s="17">
        <v>1</v>
      </c>
      <c r="G7" s="19">
        <v>6.54298</v>
      </c>
      <c r="H7" s="19">
        <v>0.80384999999999995</v>
      </c>
      <c r="I7" s="19">
        <v>8.1059800000000006</v>
      </c>
      <c r="J7" s="19">
        <v>98.59</v>
      </c>
      <c r="K7" s="19">
        <v>0.6855</v>
      </c>
    </row>
    <row r="8" spans="1:18">
      <c r="A8" s="10">
        <v>2</v>
      </c>
      <c r="B8" s="16" t="s">
        <v>19</v>
      </c>
      <c r="C8" s="16" t="s">
        <v>11</v>
      </c>
      <c r="D8" s="19">
        <v>6.2710999999999997</v>
      </c>
      <c r="E8" s="19">
        <v>0.1594616574444675</v>
      </c>
      <c r="F8" s="19">
        <v>0.15285144368188558</v>
      </c>
      <c r="G8" s="17">
        <v>1</v>
      </c>
      <c r="H8" s="19">
        <v>0.12351320973778146</v>
      </c>
      <c r="I8" s="19">
        <v>1.2379301807378065</v>
      </c>
      <c r="J8" s="19">
        <v>15.177270519669742</v>
      </c>
      <c r="K8" s="19">
        <v>0.10502988100114483</v>
      </c>
    </row>
    <row r="9" spans="1:18">
      <c r="A9" s="10">
        <v>3</v>
      </c>
      <c r="B9" s="16" t="s">
        <v>20</v>
      </c>
      <c r="C9" s="16" t="s">
        <v>12</v>
      </c>
      <c r="D9" s="19">
        <v>0.77459333849728895</v>
      </c>
      <c r="E9" s="19">
        <v>1.2909999999999999</v>
      </c>
      <c r="F9" s="19">
        <v>1.2375</v>
      </c>
      <c r="G9" s="19">
        <v>8.0273000000000003</v>
      </c>
      <c r="H9" s="17">
        <v>1</v>
      </c>
      <c r="I9" s="19">
        <v>10.022399999999999</v>
      </c>
      <c r="J9" s="19">
        <v>122.95</v>
      </c>
      <c r="K9" s="19">
        <v>0.85165000000000002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7.7736999999999998</v>
      </c>
      <c r="E10" s="19">
        <v>0.12863887209436947</v>
      </c>
      <c r="F10" s="19">
        <v>0.12298549755012889</v>
      </c>
      <c r="G10" s="19">
        <v>0.79459674215335718</v>
      </c>
      <c r="H10" s="19">
        <v>9.8612327329814842E-2</v>
      </c>
      <c r="I10" s="17">
        <v>1</v>
      </c>
      <c r="J10" s="19">
        <v>12.177301509985387</v>
      </c>
      <c r="K10" s="19">
        <v>8.4287183290908785E-2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95.84</v>
      </c>
      <c r="E11" s="41">
        <f>1/D11</f>
        <v>1.0434056761268781E-2</v>
      </c>
      <c r="F11" s="41">
        <f>1/VLOOKUP("AUD (オーストラリアドル)",[1]Sheet1!$B$5:$C$33,2,0)</f>
        <v>9.9049128367670377E-3</v>
      </c>
      <c r="G11" s="41">
        <f>1/VLOOKUP("CNY (中国元)（*）",[1]Sheet1!$B$5:$C$33,2,0)</f>
        <v>6.4102564102564111E-2</v>
      </c>
      <c r="H11" s="41">
        <f>1/VLOOKUP("EUR (ユーロ)",[1]Sheet1!$B$5:$C$33,2,0)</f>
        <v>7.9910500239731494E-3</v>
      </c>
      <c r="I11" s="41">
        <f>1/VLOOKUP("HKD (香港ドル)",[1]Sheet1!$B$5:$C$33,2,0)</f>
        <v>7.9051383399209488E-2</v>
      </c>
      <c r="J11" s="42">
        <v>1</v>
      </c>
      <c r="K11" s="41">
        <f>1/VLOOKUP("GBP (イギリスポンド)",[1]Sheet1!$B$5:$C$33,2,0)</f>
        <v>6.7285695061229979E-3</v>
      </c>
    </row>
    <row r="12" spans="1:18">
      <c r="A12" s="10">
        <v>6</v>
      </c>
      <c r="B12" s="16" t="s">
        <v>23</v>
      </c>
      <c r="C12" s="16" t="s">
        <v>15</v>
      </c>
      <c r="D12" s="19">
        <v>0.66085117631509382</v>
      </c>
      <c r="E12" s="19">
        <v>1.5132000000000001</v>
      </c>
      <c r="F12" s="19">
        <v>1.4564999999999999</v>
      </c>
      <c r="G12" s="19">
        <v>9.3994999999999997</v>
      </c>
      <c r="H12" s="19">
        <v>1.1685000000000001</v>
      </c>
      <c r="I12" s="19">
        <v>11.7456</v>
      </c>
      <c r="J12" s="19">
        <v>144.54089999999999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79.34</v>
      </c>
      <c r="E13" s="21">
        <v>1.2603982858583312E-2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1.0266</v>
      </c>
      <c r="E14" s="25">
        <v>0.97440000000000004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5.7731199999999996</v>
      </c>
      <c r="E15" s="25">
        <v>0.17321656227481849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55.05</v>
      </c>
      <c r="E16" s="25">
        <v>1.8165304268846504E-2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10200</v>
      </c>
      <c r="E17" s="25">
        <v>9.8039215686274506E-5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3.1560000000000001</v>
      </c>
      <c r="E18" s="25">
        <v>0.3168567807351077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1.19597</v>
      </c>
      <c r="E19" s="25">
        <v>0.83521000000000001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98.6</v>
      </c>
      <c r="E20" s="25">
        <v>1.0141987829614604E-2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</v>
      </c>
      <c r="E21" s="25">
        <v>2.4390243902439025E-2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3.23997</v>
      </c>
      <c r="E22" s="25">
        <v>0.30864483313117097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30.943999999999999</v>
      </c>
      <c r="E23" s="25">
        <v>3.2316442605997933E-2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1.2516</v>
      </c>
      <c r="E24" s="25">
        <v>0.7989773090444231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1127.0999999999999</v>
      </c>
      <c r="E25" s="25">
        <v>8.8723272114275581E-4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128.54</v>
      </c>
      <c r="E26" s="25">
        <v>7.7796794772055393E-3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6.4797799999999999</v>
      </c>
      <c r="E27" s="25">
        <v>0.154326227124995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0.94694</v>
      </c>
      <c r="E28" s="25">
        <v>1.0560331171985553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30.062000000000001</v>
      </c>
      <c r="E29" s="25">
        <v>3.3264586521189542E-2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29.33</v>
      </c>
      <c r="E30" s="25">
        <v>3.4094783498124788E-2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1.8144800000000001</v>
      </c>
      <c r="E31" s="25">
        <v>0.55112208456417267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0.37702000000000002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1.2507000000000001</v>
      </c>
      <c r="E35" s="25">
        <v>0.79981000000000002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1.5105</v>
      </c>
      <c r="E36" s="25">
        <v>0.66203243958953994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1822.32</v>
      </c>
      <c r="E37" s="25">
        <v>5.5029999999999999E-4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6.7981000000000007</v>
      </c>
      <c r="E38" s="25">
        <v>0.14710000000000001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</v>
      </c>
      <c r="E39" s="25">
        <v>8.6209999999999998E-4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3.6742000000000004</v>
      </c>
      <c r="E40" s="25">
        <v>0.272316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0.28525</v>
      </c>
      <c r="E42" s="25">
        <v>3.5099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0.54300000000000004</v>
      </c>
      <c r="E43" s="25">
        <v>1.8416206261510129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2.6758999999999999</v>
      </c>
      <c r="E44" s="25">
        <v>0.37370604282671249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12.429</v>
      </c>
      <c r="E46" s="25">
        <v>8.050199999999999E-2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5.8466300000000002</v>
      </c>
      <c r="E47" s="25">
        <v>0.17103870092685872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0.38500000000000001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3.4221499999999998</v>
      </c>
      <c r="E50" s="25">
        <v>0.29221395906082437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8.1370000000000005</v>
      </c>
      <c r="E52" s="25">
        <v>0.12292599999999999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795A91-98AE-4136-AAAC-F90F38822F96}"/>
</file>

<file path=customXml/itemProps2.xml><?xml version="1.0" encoding="utf-8"?>
<ds:datastoreItem xmlns:ds="http://schemas.openxmlformats.org/officeDocument/2006/customXml" ds:itemID="{4DBA865F-FDF1-4E2C-BE32-D6F0993C5CA0}"/>
</file>

<file path=customXml/itemProps3.xml><?xml version="1.0" encoding="utf-8"?>
<ds:datastoreItem xmlns:ds="http://schemas.openxmlformats.org/officeDocument/2006/customXml" ds:itemID="{7347EE99-EA09-4A98-A958-758B3E6121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2013-03-25T02:08:03Z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7500</vt:r8>
  </property>
</Properties>
</file>