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6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<sst xmlns="http://schemas.openxmlformats.org/spreadsheetml/2006/main" count="166" uniqueCount="155">
  <si>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</si>
  <si>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</si>
  <si>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</si>
  <si>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</si>
  <si>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</si>
  <si>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</si>
  <si>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</si>
  <si>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</si>
  <si>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</si>
  <si>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</si>
  <si>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</si>
  <si>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</si>
  <si>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</si>
  <si>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</si>
  <si>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</si>
  <si>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</si>
  <si>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</si>
  <si>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</si>
  <si>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</si>
  <si>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</si>
  <si>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</si>
  <si>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</si>
  <si>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</si>
  <si>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</si>
  <si>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</si>
  <si>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</si>
  <si>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</si>
  <si>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</si>
  <si>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</si>
  <si>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</si>
  <si>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</si>
  <si>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</si>
  <si>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</si>
  <si>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</si>
  <si>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</si>
  <si>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</si>
  <si>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</si>
  <si>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</si>
  <si>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</si>
  <si>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</si>
  <si>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</si>
  <si>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</si>
  <si>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</si>
  <si>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</si>
  <si>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</si>
  <si>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</si>
  <si>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</si>
  <si>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</si>
  <si>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</si>
  <si>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</si>
  <si>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</si>
  <si>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</si>
  <si>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</si>
  <si>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</si>
  <si>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</si>
  <si>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</si>
  <si>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</si>
  <si>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</si>
  <si>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</si>
  <si>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</si>
  <si>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</si>
  <si>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</si>
  <si>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</si>
  <si>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</si>
  <si>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</si>
  <si>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</si>
  <si>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</si>
  <si>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</si>
  <si>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</si>
  <si>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</si>
  <si>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</si>
  <si>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</si>
  <si>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</si>
  <si>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</si>
  <si>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</si>
  <si>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</si>
  <si>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</si>
  <si>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</si>
  <si>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</si>
  <si>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</si>
  <si>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</si>
  <si>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</si>
  <si>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</si>
  <si>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</si>
  <si>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</si>
  <si>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</si>
  <si>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</si>
  <si>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</si>
  <si>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</si>
  <si>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</si>
  <si>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</si>
  <si>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</si>
  <si>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</si>
  <si>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</si>
  <si>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</si>
  <si>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</si>
  <si>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</si>
  <si>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</si>
  <si>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</si>
  <si>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</si>
  <si>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</si>
  <si>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</si>
  <si>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</si>
  <si>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</si>
  <si>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</si>
  <si>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</si>
  <si>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</si>
  <si>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</si>
  <si>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</si>
  <si>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</si>
  <si>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</si>
  <si>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</si>
  <si>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</si>
  <si>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</si>
  <si>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</si>
  <si>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</si>
  <si>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</si>
  <si>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</si>
  <si>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</si>
  <si>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</si>
  <si>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</si>
  <si>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</si>
  <si>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</si>
  <si>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</si>
  <si>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</si>
  <si>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</si>
  <si>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</si>
  <si>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</si>
  <si>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</si>
  <si>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</si>
  <si>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</si>
  <si>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</si>
  <si>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</si>
  <si>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</si>
  <si>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</si>
  <si>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</si>
  <si>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</si>
  <si>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</si>
  <si>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</si>
  <si>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</si>
  <si>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</si>
  <si>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</si>
  <si>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</si>
  <si>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</si>
  <si>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</si>
  <si>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</si>
  <si>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</si>
  <si>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</si>
  <si>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</si>
  <si>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</si>
  <si>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</si>
  <si>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</si>
  <si>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</si>
  <si>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</si>
  <si>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26th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</si>
</sst>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99.74</v>
          </cell>
        </row>
        <row r="6">
          <cell r="B6" t="str">
            <v>GBP (イギリスポンド)</v>
          </cell>
          <cell r="C6">
            <v>157.88</v>
          </cell>
        </row>
        <row r="7">
          <cell r="B7" t="str">
            <v>CAD (カナダドル)</v>
          </cell>
          <cell r="C7">
            <v>95.6</v>
          </cell>
        </row>
        <row r="8">
          <cell r="B8" t="str">
            <v>CHF (スイスフラン)</v>
          </cell>
          <cell r="C8">
            <v>108.11</v>
          </cell>
        </row>
        <row r="9">
          <cell r="B9" t="str">
            <v>SEK (スウェーデン・クローネ)</v>
          </cell>
          <cell r="C9">
            <v>15.61</v>
          </cell>
        </row>
        <row r="10">
          <cell r="B10" t="str">
            <v>EUR (ユーロ)</v>
          </cell>
          <cell r="C10">
            <v>133.66999999999999</v>
          </cell>
        </row>
        <row r="11">
          <cell r="B11" t="str">
            <v>DKK (デンマーク・クローネ)</v>
          </cell>
          <cell r="C11">
            <v>18.02</v>
          </cell>
        </row>
        <row r="12">
          <cell r="B12" t="str">
            <v>IDR(インドネシア・ルピア)（*）</v>
          </cell>
          <cell r="C12">
            <v>1.04</v>
          </cell>
        </row>
        <row r="13">
          <cell r="B13" t="str">
            <v>NOK (ノルウェー・クローネ)</v>
          </cell>
          <cell r="C13">
            <v>16.739999999999998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2.39</v>
          </cell>
        </row>
        <row r="16">
          <cell r="B16" t="str">
            <v>QAR (カタール・リアル)</v>
          </cell>
          <cell r="C16">
            <v>27.86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27.61</v>
          </cell>
        </row>
        <row r="19">
          <cell r="B19" t="str">
            <v>AUD (オーストラリアドル)</v>
          </cell>
          <cell r="C19">
            <v>91.08</v>
          </cell>
        </row>
        <row r="20">
          <cell r="B20" t="str">
            <v>HKD (香港ドル)</v>
          </cell>
          <cell r="C20">
            <v>13.16</v>
          </cell>
        </row>
        <row r="21">
          <cell r="B21" t="str">
            <v>INR (インド・ルピー)</v>
          </cell>
          <cell r="C21">
            <v>1.72</v>
          </cell>
        </row>
        <row r="22">
          <cell r="B22" t="str">
            <v>SAR (サウジアラビア・リアル)</v>
          </cell>
          <cell r="C22">
            <v>27.17</v>
          </cell>
        </row>
        <row r="23">
          <cell r="B23" t="str">
            <v>CNY (中国元)（*）</v>
          </cell>
          <cell r="C23">
            <v>16.46</v>
          </cell>
        </row>
        <row r="24">
          <cell r="B24" t="str">
            <v>KWD (クウェート・ディナール)</v>
          </cell>
          <cell r="C24">
            <v>355.68</v>
          </cell>
        </row>
        <row r="25">
          <cell r="B25" t="str">
            <v>KRW (韓国ウォン)（*）</v>
          </cell>
          <cell r="C25">
            <v>9.09</v>
          </cell>
        </row>
        <row r="26">
          <cell r="B26" t="str">
            <v>SGD (シンガポール・ドル)</v>
          </cell>
          <cell r="C26">
            <v>78.06</v>
          </cell>
        </row>
        <row r="27">
          <cell r="B27" t="str">
            <v>NZD (ニュージーランド・ドル)</v>
          </cell>
          <cell r="C27">
            <v>79.14</v>
          </cell>
        </row>
        <row r="28">
          <cell r="B28" t="str">
            <v>ZAR (南アフリカ・ランド)</v>
          </cell>
          <cell r="C28">
            <v>11.11</v>
          </cell>
        </row>
        <row r="29">
          <cell r="B29" t="str">
            <v>CZK (チェコ・コルナ)</v>
          </cell>
          <cell r="C29">
            <v>5.27</v>
          </cell>
        </row>
        <row r="30">
          <cell r="B30" t="str">
            <v>MXN (メキシコ・ペソ)</v>
          </cell>
          <cell r="C30">
            <v>8.6</v>
          </cell>
        </row>
        <row r="31">
          <cell r="B31" t="str">
            <v>TRY (トルコ・リラ)</v>
          </cell>
          <cell r="C31">
            <v>52.03</v>
          </cell>
        </row>
        <row r="32">
          <cell r="B32" t="str">
            <v>RUB (ロシア・ルーブル)</v>
          </cell>
          <cell r="C32">
            <v>3.23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1.1131</v>
      </c>
      <c r="G6" s="18">
        <v>6.1218000000000004</v>
      </c>
      <c r="H6" s="18">
        <v>0.74960000000000004</v>
      </c>
      <c r="I6" s="18">
        <v>7.7551000000000005</v>
      </c>
      <c r="J6" s="18">
        <v>99.03</v>
      </c>
      <c r="K6" s="18">
        <v>0.64190000000000003</v>
      </c>
    </row>
    <row r="7" spans="1:18">
      <c r="A7" s="10">
        <v>1</v>
      </c>
      <c r="B7" s="16" t="s">
        <v>18</v>
      </c>
      <c r="C7" s="16" t="s">
        <v>10</v>
      </c>
      <c r="D7" s="19">
        <v>1.1114299999999999</v>
      </c>
      <c r="E7" s="19">
        <v>0.89954000000000001</v>
      </c>
      <c r="F7" s="17">
        <v>1</v>
      </c>
      <c r="G7" s="19">
        <v>5.5416400000000001</v>
      </c>
      <c r="H7" s="19">
        <v>0.67417000000000005</v>
      </c>
      <c r="I7" s="19">
        <v>6.9761699999999998</v>
      </c>
      <c r="J7" s="19">
        <v>88.45</v>
      </c>
      <c r="K7" s="19">
        <v>0.57665</v>
      </c>
    </row>
    <row r="8" spans="1:18">
      <c r="A8" s="10">
        <v>2</v>
      </c>
      <c r="B8" s="16" t="s">
        <v>19</v>
      </c>
      <c r="C8" s="16" t="s">
        <v>11</v>
      </c>
      <c r="D8" s="19">
        <v>6.1710000000000003</v>
      </c>
      <c r="E8" s="19">
        <v>0.16204829039053636</v>
      </c>
      <c r="F8" s="19">
        <v>0.18012176231132246</v>
      </c>
      <c r="G8" s="17">
        <v>1</v>
      </c>
      <c r="H8" s="19">
        <v>0.12143438293118314</v>
      </c>
      <c r="I8" s="19">
        <v>1.2567550584391103</v>
      </c>
      <c r="J8" s="19">
        <v>16.023843479096897</v>
      </c>
      <c r="K8" s="19">
        <v>0.10402363416968334</v>
      </c>
    </row>
    <row r="9" spans="1:18">
      <c r="A9" s="10">
        <v>3</v>
      </c>
      <c r="B9" s="16" t="s">
        <v>20</v>
      </c>
      <c r="C9" s="16" t="s">
        <v>12</v>
      </c>
      <c r="D9" s="19">
        <v>0.75058170081813402</v>
      </c>
      <c r="E9" s="19">
        <v>1.3323</v>
      </c>
      <c r="F9" s="19">
        <v>1.4813000000000001</v>
      </c>
      <c r="G9" s="19">
        <v>8.1549999999999994</v>
      </c>
      <c r="H9" s="17">
        <v>1</v>
      </c>
      <c r="I9" s="19">
        <v>10.332800000000001</v>
      </c>
      <c r="J9" s="19">
        <v>131.44999999999999</v>
      </c>
      <c r="K9" s="19">
        <v>0.85504999999999998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7.7652000000000001</v>
      </c>
      <c r="E10" s="19">
        <v>0.12877968371709678</v>
      </c>
      <c r="F10" s="19">
        <v>0.14276251170652596</v>
      </c>
      <c r="G10" s="19">
        <v>0.78382191566076187</v>
      </c>
      <c r="H10" s="19">
        <v>9.6236943052751323E-2</v>
      </c>
      <c r="I10" s="17">
        <v>1</v>
      </c>
      <c r="J10" s="19">
        <v>12.693577050012694</v>
      </c>
      <c r="K10" s="19">
        <v>8.2296398709592475E-2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99.74</v>
      </c>
      <c r="E11" s="43">
        <f>1/D11</f>
        <v>1.0026067776218167E-2</v>
      </c>
      <c r="F11" s="43">
        <f>1/VLOOKUP("AUD (オーストラリアドル)",[1]Sheet1!$B$5:$C$33,2,0)</f>
        <v>1.0979358805445762E-2</v>
      </c>
      <c r="G11" s="43">
        <f>1/VLOOKUP("CNY (中国元)（*）",[1]Sheet1!$B$5:$C$33,2,0)</f>
        <v>6.0753341433778855E-2</v>
      </c>
      <c r="H11" s="43">
        <f>1/VLOOKUP("EUR (ユーロ)",[1]Sheet1!$B$5:$C$33,2,0)</f>
        <v>7.4811101967531988E-3</v>
      </c>
      <c r="I11" s="43">
        <f>1/VLOOKUP("HKD (香港ドル)",[1]Sheet1!$B$5:$C$33,2,0)</f>
        <v>7.598784194528875E-2</v>
      </c>
      <c r="J11" s="44">
        <v>1</v>
      </c>
      <c r="K11" s="43">
        <f>1/VLOOKUP("GBP (イギリスポンド)",[1]Sheet1!$B$5:$C$33,2,0)</f>
        <v>6.3339244996199646E-3</v>
      </c>
    </row>
    <row r="12" spans="1:18">
      <c r="A12" s="10">
        <v>6</v>
      </c>
      <c r="B12" s="16" t="s">
        <v>23</v>
      </c>
      <c r="C12" s="16" t="s">
        <v>15</v>
      </c>
      <c r="D12" s="19">
        <v>0.64213703204263795</v>
      </c>
      <c r="E12" s="19">
        <v>1.5572999999999999</v>
      </c>
      <c r="F12" s="19">
        <v>1.7259</v>
      </c>
      <c r="G12" s="19">
        <v>9.5315999999999992</v>
      </c>
      <c r="H12" s="19">
        <v>1.1669</v>
      </c>
      <c r="I12" s="19">
        <v>12.0776</v>
      </c>
      <c r="J12" s="19">
        <v>153.56540000000001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1.0552000000000001</v>
      </c>
      <c r="E14" s="25">
        <v>0.94820000000000004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5.5985100000000001</v>
      </c>
      <c r="E15" s="25">
        <v>0.17861895397168176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65.430000000000007</v>
      </c>
      <c r="E16" s="25">
        <v>1.5283509093687909E-2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11300</v>
      </c>
      <c r="E17" s="25">
        <v>8.849557522123894E-5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3.3090000000000002</v>
      </c>
      <c r="E18" s="25">
        <v>0.30248000000000003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1.27603</v>
      </c>
      <c r="E19" s="25">
        <v>0.78337000000000001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</v>
      </c>
      <c r="E20" s="25">
        <v>9.6153846153846159E-3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44.4</v>
      </c>
      <c r="E21" s="25">
        <v>2.2522522522522525E-2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3.1836700000000002</v>
      </c>
      <c r="E22" s="25">
        <v>0.31410290639419286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32.972999999999999</v>
      </c>
      <c r="E23" s="25">
        <v>3.0327843993570497E-2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1.2819</v>
      </c>
      <c r="E24" s="25">
        <v>0.78009205086200173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1135.3</v>
      </c>
      <c r="E25" s="25">
        <v>8.808244516867789E-4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133.65</v>
      </c>
      <c r="E26" s="25">
        <v>7.4822297044519264E-3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6.5217999999999998</v>
      </c>
      <c r="E27" s="25">
        <v>0.15333190223557913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0.92688999999999999</v>
      </c>
      <c r="E28" s="25">
        <v>1.07887667360744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32.130000000000003</v>
      </c>
      <c r="E30" s="21">
        <v>3.1123560535325237E-2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1.9862599999999999</v>
      </c>
      <c r="E31" s="25">
        <v>0.50345876169282977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21190</v>
      </c>
      <c r="E33" s="25">
        <v>4.7192071731949033E-5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0.37706000000000001</v>
      </c>
      <c r="E34" s="25">
        <v>2.6523800000000004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1.2821</v>
      </c>
      <c r="E35" s="25">
        <v>0.78021000000000007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1.4679899999999999</v>
      </c>
      <c r="E36" s="25">
        <v>0.68120355043290493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1916.51</v>
      </c>
      <c r="E37" s="25">
        <v>5.2220000000000001E-4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6.9868000000000006</v>
      </c>
      <c r="E38" s="25">
        <v>0.14313000000000001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1162.3</v>
      </c>
      <c r="E39" s="25">
        <v>8.6179999999999991E-4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3.5966</v>
      </c>
      <c r="E40" s="25">
        <v>0.27881600000000001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0.28450000000000003</v>
      </c>
      <c r="E42" s="25">
        <v>3.5186000000000002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0.52700000000000002</v>
      </c>
      <c r="E43" s="25">
        <v>1.8975332068311195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13.044</v>
      </c>
      <c r="E46" s="25">
        <v>7.671E-2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6.0965999999999996</v>
      </c>
      <c r="E47" s="25">
        <v>0.16402585047403473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0.27461999999999998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3.3355899999999998</v>
      </c>
      <c r="E50" s="25">
        <v>0.29979703740567637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8.1330000000000009</v>
      </c>
      <c r="E52" s="25">
        <v>0.12300899999999999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5F02A942-0130-4B5E-BF40-2BE05C6EAC98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26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2013-08-26T02:10:55Z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23700</vt:r8>
  </property>
</Properties>
</file>