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6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<sst xmlns="http://schemas.openxmlformats.org/spreadsheetml/2006/main" count="166" uniqueCount="155">
  <si>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</si>
  <si>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</si>
  <si>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</si>
  <si>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</si>
  <si>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</si>
  <si>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</si>
  <si>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</si>
  <si>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</si>
  <si>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</si>
  <si>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</si>
  <si>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</si>
  <si>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</si>
  <si>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</si>
  <si>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</si>
  <si>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</si>
  <si>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</si>
  <si>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</si>
  <si>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</si>
  <si>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</si>
  <si>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</si>
  <si>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</si>
  <si>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</si>
  <si>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</si>
  <si>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</si>
  <si>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</si>
  <si>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</si>
  <si>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</si>
  <si>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</si>
  <si>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</si>
  <si>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</si>
  <si>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</si>
  <si>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</si>
  <si>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</si>
  <si>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</si>
  <si>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</si>
  <si>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</si>
  <si>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</si>
  <si>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</si>
  <si>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</si>
  <si>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</si>
  <si>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</si>
  <si>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</si>
  <si>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</si>
  <si>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</si>
  <si>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</si>
  <si>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</si>
  <si>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</si>
  <si>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</si>
  <si>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</si>
  <si>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</si>
  <si>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</si>
  <si>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</si>
  <si>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</si>
  <si>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</si>
  <si>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</si>
  <si>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</si>
  <si>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</si>
  <si>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</si>
  <si>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</si>
  <si>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</si>
  <si>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</si>
  <si>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</si>
  <si>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</si>
  <si>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</si>
  <si>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</si>
  <si>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</si>
  <si>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</si>
  <si>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</si>
  <si>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</si>
  <si>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</si>
  <si>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</si>
  <si>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</si>
  <si>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</si>
  <si>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</si>
  <si>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</si>
  <si>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</si>
  <si>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</si>
  <si>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</si>
  <si>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</si>
  <si>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</si>
  <si>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</si>
  <si>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</si>
  <si>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</si>
  <si>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</si>
  <si>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</si>
  <si>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</si>
  <si>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</si>
  <si>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</si>
  <si>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</si>
  <si>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</si>
  <si>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</si>
  <si>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</si>
  <si>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</si>
  <si>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</si>
  <si>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</si>
  <si>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</si>
  <si>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</si>
  <si>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</si>
  <si>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</si>
  <si>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</si>
  <si>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</si>
  <si>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</si>
  <si>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</si>
  <si>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</si>
  <si>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</si>
  <si>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</si>
  <si>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</si>
  <si>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</si>
  <si>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</si>
  <si>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</si>
  <si>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</si>
  <si>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</si>
  <si>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</si>
  <si>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</si>
  <si>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</si>
  <si>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</si>
  <si>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</si>
  <si>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</si>
  <si>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</si>
  <si>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</si>
  <si>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</si>
  <si>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</si>
  <si>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</si>
  <si>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</si>
  <si>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</si>
  <si>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</si>
  <si>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</si>
  <si>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</si>
  <si>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</si>
  <si>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</si>
  <si>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</si>
  <si>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</si>
  <si>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</si>
  <si>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</si>
  <si>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</si>
  <si>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</si>
  <si>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</si>
  <si>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</si>
  <si>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</si>
  <si>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</si>
  <si>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</si>
  <si>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</si>
  <si>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</si>
  <si>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</si>
  <si>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</si>
  <si>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</si>
  <si>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</si>
  <si>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</si>
  <si>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</si>
  <si>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</si>
  <si>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</si>
  <si>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</si>
  <si>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</si>
  <si>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</si>
  <si>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26th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</si>
</sst>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93.74</v>
          </cell>
        </row>
        <row r="6">
          <cell r="B6" t="str">
            <v>GBP (イギリスポンド)</v>
          </cell>
          <cell r="C6">
            <v>144.58000000000001</v>
          </cell>
        </row>
        <row r="7">
          <cell r="B7" t="str">
            <v>CAD (カナダドル)</v>
          </cell>
          <cell r="C7">
            <v>92.01</v>
          </cell>
        </row>
        <row r="8">
          <cell r="B8" t="str">
            <v>CHF (スイスフラン)</v>
          </cell>
          <cell r="C8">
            <v>100.39</v>
          </cell>
        </row>
        <row r="9">
          <cell r="B9" t="str">
            <v>SEK (スウェーデン・クローネ)</v>
          </cell>
          <cell r="C9">
            <v>14.74</v>
          </cell>
        </row>
        <row r="10">
          <cell r="B10" t="str">
            <v>EUR (ユーロ)</v>
          </cell>
          <cell r="C10">
            <v>122.79</v>
          </cell>
        </row>
        <row r="11">
          <cell r="B11" t="str">
            <v>DKK (デンマーク・クローネ)</v>
          </cell>
          <cell r="C11">
            <v>16.559999999999999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16.59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26.21</v>
          </cell>
        </row>
        <row r="17">
          <cell r="B17" t="str">
            <v>THB (タイ・バーツ)</v>
          </cell>
          <cell r="C17">
            <v>3.19</v>
          </cell>
        </row>
        <row r="18">
          <cell r="B18" t="str">
            <v>AED (ＵＡＥ・ディルハム)</v>
          </cell>
          <cell r="C18">
            <v>25.98</v>
          </cell>
        </row>
        <row r="19">
          <cell r="B19" t="str">
            <v>AUD (オーストラリアドル)</v>
          </cell>
          <cell r="C19">
            <v>97.29</v>
          </cell>
        </row>
        <row r="20">
          <cell r="B20" t="str">
            <v>HKD (香港ドル)</v>
          </cell>
          <cell r="C20">
            <v>12.39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25.57</v>
          </cell>
        </row>
        <row r="23">
          <cell r="B23" t="str">
            <v>CNY (中国元)（*）</v>
          </cell>
          <cell r="C23">
            <v>15.18</v>
          </cell>
        </row>
        <row r="24">
          <cell r="B24" t="str">
            <v>KWD (クウェート・ディナール)</v>
          </cell>
          <cell r="C24">
            <v>336.63</v>
          </cell>
        </row>
        <row r="25">
          <cell r="B25" t="str">
            <v>KRW (韓国ウォン)（*）</v>
          </cell>
          <cell r="C25">
            <v>8.74</v>
          </cell>
        </row>
        <row r="26">
          <cell r="B26" t="str">
            <v>SGD (シンガポール・ドル)</v>
          </cell>
          <cell r="C26">
            <v>75.7</v>
          </cell>
        </row>
        <row r="27">
          <cell r="B27" t="str">
            <v>NZD (ニュージーランド・ドル)</v>
          </cell>
          <cell r="C27">
            <v>79.3</v>
          </cell>
        </row>
        <row r="28">
          <cell r="B28" t="str">
            <v>ZAR (南アフリカ・ランド)</v>
          </cell>
          <cell r="C28">
            <v>12.01</v>
          </cell>
        </row>
        <row r="29">
          <cell r="B29" t="str">
            <v>CZK (チェコ・コルナ)</v>
          </cell>
          <cell r="C29">
            <v>4.88</v>
          </cell>
        </row>
        <row r="30">
          <cell r="B30" t="str">
            <v>MXN (メキシコ・ペソ)</v>
          </cell>
          <cell r="C30">
            <v>8.26</v>
          </cell>
        </row>
        <row r="31">
          <cell r="B31" t="str">
            <v>TRY (トルコ・リラ)</v>
          </cell>
          <cell r="C31">
            <v>53.75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0.97260000000000002</v>
      </c>
      <c r="G6" s="18">
        <v>6.2342000000000004</v>
      </c>
      <c r="H6" s="18">
        <v>0.75640000000000007</v>
      </c>
      <c r="I6" s="18">
        <v>7.7565</v>
      </c>
      <c r="J6" s="18">
        <v>94.16</v>
      </c>
      <c r="K6" s="18">
        <v>0.66050000000000009</v>
      </c>
    </row>
    <row r="7" spans="1:18">
      <c r="A7" s="10">
        <v>1</v>
      </c>
      <c r="B7" s="16" t="s">
        <v>18</v>
      </c>
      <c r="C7" s="16" t="s">
        <v>10</v>
      </c>
      <c r="D7" s="19">
        <v>0.96874000000000005</v>
      </c>
      <c r="E7" s="19">
        <v>1.0316799999999999</v>
      </c>
      <c r="F7" s="17">
        <v>1</v>
      </c>
      <c r="G7" s="19">
        <v>6.4789599999999998</v>
      </c>
      <c r="H7" s="19">
        <v>0.78205999999999998</v>
      </c>
      <c r="I7" s="19">
        <v>8.0017300000000002</v>
      </c>
      <c r="J7" s="19">
        <v>96.37</v>
      </c>
      <c r="K7" s="19">
        <v>0.68028999999999995</v>
      </c>
    </row>
    <row r="8" spans="1:18">
      <c r="A8" s="10">
        <v>2</v>
      </c>
      <c r="B8" s="16" t="s">
        <v>19</v>
      </c>
      <c r="C8" s="16" t="s">
        <v>11</v>
      </c>
      <c r="D8" s="19">
        <v>6.2892000000000001</v>
      </c>
      <c r="E8" s="19">
        <v>0.15900273484703936</v>
      </c>
      <c r="F8" s="19">
        <v>0.15448309954890935</v>
      </c>
      <c r="G8" s="17">
        <v>1</v>
      </c>
      <c r="H8" s="19">
        <v>0.12057053979430665</v>
      </c>
      <c r="I8" s="19">
        <v>1.2333497779970399</v>
      </c>
      <c r="J8" s="19">
        <v>14.989357556135145</v>
      </c>
      <c r="K8" s="19">
        <v>0.10498026371042243</v>
      </c>
    </row>
    <row r="9" spans="1:18">
      <c r="A9" s="10">
        <v>3</v>
      </c>
      <c r="B9" s="16" t="s">
        <v>20</v>
      </c>
      <c r="C9" s="16" t="s">
        <v>12</v>
      </c>
      <c r="D9" s="19">
        <v>0.75838010010617318</v>
      </c>
      <c r="E9" s="19">
        <v>1.3186</v>
      </c>
      <c r="F9" s="19">
        <v>1.2763</v>
      </c>
      <c r="G9" s="19">
        <v>8.2288999999999994</v>
      </c>
      <c r="H9" s="17">
        <v>1</v>
      </c>
      <c r="I9" s="19">
        <v>10.2277</v>
      </c>
      <c r="J9" s="19">
        <v>122.98</v>
      </c>
      <c r="K9" s="19">
        <v>0.86204999999999998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7.7667999999999999</v>
      </c>
      <c r="E10" s="19">
        <v>0.12875315445228408</v>
      </c>
      <c r="F10" s="19">
        <v>0.1249915630694928</v>
      </c>
      <c r="G10" s="19">
        <v>0.79802090814779336</v>
      </c>
      <c r="H10" s="19">
        <v>9.7152272585960334E-2</v>
      </c>
      <c r="I10" s="17">
        <v>1</v>
      </c>
      <c r="J10" s="19">
        <v>12.068549360366884</v>
      </c>
      <c r="K10" s="19">
        <v>8.488099684242692E-2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93.74</v>
      </c>
      <c r="E11" s="40">
        <f>1/D11</f>
        <v>1.0667804565820355E-2</v>
      </c>
      <c r="F11" s="40">
        <f>1/VLOOKUP("AUD (オーストラリアドル)",[1]Sheet1!$B$5:$C$33,2,0)</f>
        <v>1.0278548668927946E-2</v>
      </c>
      <c r="G11" s="40">
        <f>1/VLOOKUP("CNY (中国元)（*）",[1]Sheet1!$B$5:$C$33,2,0)</f>
        <v>6.5876152832674575E-2</v>
      </c>
      <c r="H11" s="40">
        <f>1/VLOOKUP("EUR (ユーロ)",[1]Sheet1!$B$5:$C$33,2,0)</f>
        <v>8.1439856665852257E-3</v>
      </c>
      <c r="I11" s="40">
        <f>1/VLOOKUP("HKD (香港ドル)",[1]Sheet1!$B$5:$C$33,2,0)</f>
        <v>8.0710250201775621E-2</v>
      </c>
      <c r="J11" s="41">
        <v>1</v>
      </c>
      <c r="K11" s="40">
        <f>1/VLOOKUP("GBP (イギリスポンド)",[1]Sheet1!$B$5:$C$33,2,0)</f>
        <v>6.9165859731636454E-3</v>
      </c>
    </row>
    <row r="12" spans="1:18">
      <c r="A12" s="10">
        <v>6</v>
      </c>
      <c r="B12" s="16" t="s">
        <v>23</v>
      </c>
      <c r="C12" s="16" t="s">
        <v>15</v>
      </c>
      <c r="D12" s="19">
        <v>0.65500753258662481</v>
      </c>
      <c r="E12" s="19">
        <v>1.5266999999999999</v>
      </c>
      <c r="F12" s="19">
        <v>1.4814000000000001</v>
      </c>
      <c r="G12" s="19">
        <v>9.5183999999999997</v>
      </c>
      <c r="H12" s="19">
        <v>1.1598999999999999</v>
      </c>
      <c r="I12" s="19">
        <v>11.8406</v>
      </c>
      <c r="J12" s="19">
        <v>142.31899999999999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1.0228000000000002</v>
      </c>
      <c r="E14" s="25">
        <v>0.97820000000000007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5.6572100000000001</v>
      </c>
      <c r="E15" s="25">
        <v>0.17676557879237292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</v>
      </c>
      <c r="E16" s="25">
        <v>1.8214936247723135E-2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3.141</v>
      </c>
      <c r="E18" s="25">
        <v>0.31836994587710921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1.19211</v>
      </c>
      <c r="E19" s="25">
        <v>0.83735000000000004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3.1502400000000002</v>
      </c>
      <c r="E22" s="25">
        <v>0.3174361318502717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30.233000000000001</v>
      </c>
      <c r="E23" s="25">
        <v>3.3076439652035855E-2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1.2396</v>
      </c>
      <c r="E24" s="25">
        <v>0.80671184252984829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1097</v>
      </c>
      <c r="E25" s="25">
        <v>9.1157702825888785E-4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128.82</v>
      </c>
      <c r="E26" s="25">
        <v>7.7627697562490296E-3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6.4137700000000004</v>
      </c>
      <c r="E27" s="25">
        <v>0.15591454012226819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0.93067999999999995</v>
      </c>
      <c r="E28" s="25">
        <v>1.0744831735935017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29.852</v>
      </c>
      <c r="E29" s="25">
        <v>3.3498593059091517E-2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29.99</v>
      </c>
      <c r="E30" s="25">
        <v>3.334444814938313E-2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1.7927299999999999</v>
      </c>
      <c r="E31" s="25">
        <v>0.55780848203577782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20940</v>
      </c>
      <c r="E33" s="25">
        <v>4.7755491881566381E-5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1.2382</v>
      </c>
      <c r="E35" s="25">
        <v>0.80782000000000009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1.4832399999999999</v>
      </c>
      <c r="E36" s="25">
        <v>0.67419972492651226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1798.9</v>
      </c>
      <c r="E37" s="25">
        <v>5.5610000000000002E-4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6.7334000000000005</v>
      </c>
      <c r="E38" s="25">
        <v>0.14852000000000001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3.7161</v>
      </c>
      <c r="E40" s="25">
        <v>0.26954899999999998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0.28318000000000004</v>
      </c>
      <c r="E42" s="25">
        <v>3.5324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0.53200000000000003</v>
      </c>
      <c r="E43" s="25">
        <v>1.8796992481203008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2.6113</v>
      </c>
      <c r="E44" s="25">
        <v>0.38295102056446984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12.697100000000001</v>
      </c>
      <c r="E46" s="25">
        <v>7.8786999999999996E-2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5.66282</v>
      </c>
      <c r="E47" s="25">
        <v>0.17659046199596667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0.27469499999999997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3.3204899999999999</v>
      </c>
      <c r="E50" s="25">
        <v>0.3011603709091128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8.1420000000000012</v>
      </c>
      <c r="E52" s="25">
        <v>0.12286499999999999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38403-0891-427F-894F-BB5046921D0E}"/>
</file>

<file path=customXml/itemProps2.xml><?xml version="1.0" encoding="utf-8"?>
<ds:datastoreItem xmlns:ds="http://schemas.openxmlformats.org/officeDocument/2006/customXml" ds:itemID="{76EF3B29-B4D6-4FFC-8B18-EE73C716E2EF}"/>
</file>

<file path=customXml/itemProps3.xml><?xml version="1.0" encoding="utf-8"?>
<ds:datastoreItem xmlns:ds="http://schemas.openxmlformats.org/officeDocument/2006/customXml" ds:itemID="{7DA35841-D31A-4ADE-AD2E-06D9F98C3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2013-02-26T01:59:54Z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4800</vt:r8>
  </property>
</Properties>
</file>