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7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<sst xmlns="http://schemas.openxmlformats.org/spreadsheetml/2006/main" count="166" uniqueCount="155">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</sst>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98.64</v>
          </cell>
        </row>
        <row r="6">
          <cell r="B6" t="str">
            <v>GBP (イギリスポンド)</v>
          </cell>
          <cell r="C6">
            <v>153.58000000000001</v>
          </cell>
        </row>
        <row r="7">
          <cell r="B7" t="str">
            <v>CAD (カナダドル)</v>
          </cell>
          <cell r="C7">
            <v>94.93</v>
          </cell>
        </row>
        <row r="8">
          <cell r="B8" t="str">
            <v>CHF (スイスフラン)</v>
          </cell>
          <cell r="C8">
            <v>104.62</v>
          </cell>
        </row>
        <row r="9">
          <cell r="B9" t="str">
            <v>SEK (スウェーデン・クローネ)</v>
          </cell>
          <cell r="C9">
            <v>14.9</v>
          </cell>
        </row>
        <row r="10">
          <cell r="B10" t="str">
            <v>EUR (ユーロ)</v>
          </cell>
          <cell r="C10">
            <v>128.66</v>
          </cell>
        </row>
        <row r="11">
          <cell r="B11" t="str">
            <v>DKK (デンマーク・クローネ)</v>
          </cell>
          <cell r="C11">
            <v>17.350000000000001</v>
          </cell>
        </row>
        <row r="12">
          <cell r="B12" t="str">
            <v>IDR(インドネシア・ルピア)（*）</v>
          </cell>
          <cell r="C12">
            <v>1.1100000000000001</v>
          </cell>
        </row>
        <row r="13">
          <cell r="B13" t="str">
            <v>NOK (ノルウェー・クローネ)</v>
          </cell>
          <cell r="C13">
            <v>16.3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2.41</v>
          </cell>
        </row>
        <row r="16">
          <cell r="B16" t="str">
            <v>QAR (カタール・リアル)</v>
          </cell>
          <cell r="C16">
            <v>27.56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27.31</v>
          </cell>
        </row>
        <row r="19">
          <cell r="B19" t="str">
            <v>AUD (オーストラリアドル)</v>
          </cell>
          <cell r="C19">
            <v>92.66</v>
          </cell>
        </row>
        <row r="20">
          <cell r="B20" t="str">
            <v>HKD (香港ドル)</v>
          </cell>
          <cell r="C20">
            <v>13.02</v>
          </cell>
        </row>
        <row r="21">
          <cell r="B21" t="str">
            <v>INR (インド・ルピー)</v>
          </cell>
          <cell r="C21">
            <v>1.77</v>
          </cell>
        </row>
        <row r="22">
          <cell r="B22" t="str">
            <v>SAR (サウジアラビア・リアル)</v>
          </cell>
          <cell r="C22">
            <v>26.88</v>
          </cell>
        </row>
        <row r="23">
          <cell r="B23" t="str">
            <v>CNY (中国元)（*）</v>
          </cell>
          <cell r="C23">
            <v>16.190000000000001</v>
          </cell>
        </row>
        <row r="24">
          <cell r="B24" t="str">
            <v>KWD (クウェート・ディナール)</v>
          </cell>
          <cell r="C24">
            <v>351.44</v>
          </cell>
        </row>
        <row r="25">
          <cell r="B25" t="str">
            <v>KRW (韓国ウォン)（*）</v>
          </cell>
          <cell r="C25">
            <v>8.7100000000000009</v>
          </cell>
        </row>
        <row r="26">
          <cell r="B26" t="str">
            <v>SGD (シンガポール・ドル)</v>
          </cell>
          <cell r="C26">
            <v>77.66</v>
          </cell>
        </row>
        <row r="27">
          <cell r="B27" t="str">
            <v>NZD (ニュージーランド・ドル)</v>
          </cell>
          <cell r="C27">
            <v>77.98</v>
          </cell>
        </row>
        <row r="28">
          <cell r="B28" t="str">
            <v>ZAR (南アフリカ・ランド)</v>
          </cell>
          <cell r="C28">
            <v>11.19</v>
          </cell>
        </row>
        <row r="29">
          <cell r="B29" t="str">
            <v>CZK (チェコ・コルナ)</v>
          </cell>
          <cell r="C29">
            <v>5.03</v>
          </cell>
        </row>
        <row r="30">
          <cell r="B30" t="str">
            <v>MXN (メキシコ・ペソ)</v>
          </cell>
          <cell r="C30">
            <v>8.43</v>
          </cell>
        </row>
        <row r="31">
          <cell r="B31" t="str">
            <v>TRY (トルコ・リラ)</v>
          </cell>
          <cell r="C31">
            <v>53.02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1.0758000000000001</v>
      </c>
      <c r="G6" s="18">
        <v>6.1471</v>
      </c>
      <c r="H6" s="18">
        <v>0.76490000000000002</v>
      </c>
      <c r="I6" s="18">
        <v>7.7581000000000007</v>
      </c>
      <c r="J6" s="18">
        <v>97.58</v>
      </c>
      <c r="K6" s="18">
        <v>0.64910000000000001</v>
      </c>
    </row>
    <row r="7" spans="1:18">
      <c r="A7" s="10">
        <v>1</v>
      </c>
      <c r="B7" s="16" t="s">
        <v>18</v>
      </c>
      <c r="C7" s="16" t="s">
        <v>10</v>
      </c>
      <c r="D7" s="19">
        <v>1.0803700000000001</v>
      </c>
      <c r="E7" s="19">
        <v>0.9254</v>
      </c>
      <c r="F7" s="17">
        <v>1</v>
      </c>
      <c r="G7" s="19">
        <v>5.7313700000000001</v>
      </c>
      <c r="H7" s="19">
        <v>0.70574999999999999</v>
      </c>
      <c r="I7" s="19">
        <v>7.1783299999999999</v>
      </c>
      <c r="J7" s="19">
        <v>90.33</v>
      </c>
      <c r="K7" s="19">
        <v>0.59938000000000002</v>
      </c>
    </row>
    <row r="8" spans="1:18">
      <c r="A8" s="10">
        <v>2</v>
      </c>
      <c r="B8" s="16" t="s">
        <v>19</v>
      </c>
      <c r="C8" s="16" t="s">
        <v>11</v>
      </c>
      <c r="D8" s="19">
        <v>6.1779000000000002</v>
      </c>
      <c r="E8" s="19">
        <v>0.16186730118648732</v>
      </c>
      <c r="F8" s="19">
        <v>0.17499343774608453</v>
      </c>
      <c r="G8" s="17">
        <v>1</v>
      </c>
      <c r="H8" s="19">
        <v>0.12423131871544817</v>
      </c>
      <c r="I8" s="19">
        <v>1.2556504269211453</v>
      </c>
      <c r="J8" s="19">
        <v>15.89218740067383</v>
      </c>
      <c r="K8" s="19">
        <v>0.1050133366937601</v>
      </c>
    </row>
    <row r="9" spans="1:18">
      <c r="A9" s="10">
        <v>3</v>
      </c>
      <c r="B9" s="16" t="s">
        <v>20</v>
      </c>
      <c r="C9" s="16" t="s">
        <v>12</v>
      </c>
      <c r="D9" s="19">
        <v>0.76138267093040968</v>
      </c>
      <c r="E9" s="19">
        <v>1.3133999999999999</v>
      </c>
      <c r="F9" s="19">
        <v>1.4156</v>
      </c>
      <c r="G9" s="19">
        <v>8.0707000000000004</v>
      </c>
      <c r="H9" s="17">
        <v>1</v>
      </c>
      <c r="I9" s="19">
        <v>10.1876</v>
      </c>
      <c r="J9" s="19">
        <v>127.79</v>
      </c>
      <c r="K9" s="19">
        <v>0.84860000000000002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7.7679999999999998</v>
      </c>
      <c r="E10" s="19">
        <v>0.12873326467559218</v>
      </c>
      <c r="F10" s="19">
        <v>0.13842094918013273</v>
      </c>
      <c r="G10" s="19">
        <v>0.78690588605602774</v>
      </c>
      <c r="H10" s="19">
        <v>9.8555958101891092E-2</v>
      </c>
      <c r="I10" s="17">
        <v>1</v>
      </c>
      <c r="J10" s="19">
        <v>12.536041118214868</v>
      </c>
      <c r="K10" s="19">
        <v>8.3673605997724082E-2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98.64</v>
      </c>
      <c r="E11" s="42">
        <f>1/D11</f>
        <v>1.013787510137875E-2</v>
      </c>
      <c r="F11" s="42">
        <f>1/VLOOKUP("AUD (オーストラリアドル)",[1]Sheet1!$B$5:$C$33,2,0)</f>
        <v>1.0792143319663286E-2</v>
      </c>
      <c r="G11" s="42">
        <f>1/VLOOKUP("CNY (中国元)（*）",[1]Sheet1!$B$5:$C$33,2,0)</f>
        <v>6.1766522544780725E-2</v>
      </c>
      <c r="H11" s="42">
        <f>1/VLOOKUP("EUR (ユーロ)",[1]Sheet1!$B$5:$C$33,2,0)</f>
        <v>7.7724234416291001E-3</v>
      </c>
      <c r="I11" s="42">
        <f>1/VLOOKUP("HKD (香港ドル)",[1]Sheet1!$B$5:$C$33,2,0)</f>
        <v>7.6804915514592939E-2</v>
      </c>
      <c r="J11" s="43">
        <v>1</v>
      </c>
      <c r="K11" s="42">
        <f>1/VLOOKUP("GBP (イギリスポンド)",[1]Sheet1!$B$5:$C$33,2,0)</f>
        <v>6.5112644875634845E-3</v>
      </c>
    </row>
    <row r="12" spans="1:18">
      <c r="A12" s="10">
        <v>6</v>
      </c>
      <c r="B12" s="16" t="s">
        <v>23</v>
      </c>
      <c r="C12" s="16" t="s">
        <v>15</v>
      </c>
      <c r="D12" s="19">
        <v>0.64918203064139191</v>
      </c>
      <c r="E12" s="19">
        <v>1.5404</v>
      </c>
      <c r="F12" s="19">
        <v>1.6664000000000001</v>
      </c>
      <c r="G12" s="19">
        <v>9.4654000000000007</v>
      </c>
      <c r="H12" s="19">
        <v>1.1781999999999999</v>
      </c>
      <c r="I12" s="19">
        <v>11.9503</v>
      </c>
      <c r="J12" s="19">
        <v>150.57409999999999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1.048</v>
      </c>
      <c r="E14" s="25">
        <v>0.9546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5.6793800000000001</v>
      </c>
      <c r="E15" s="25">
        <v>0.17607555754325296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61.7</v>
      </c>
      <c r="E16" s="25">
        <v>1.6463615409944024E-2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3.2269999999999999</v>
      </c>
      <c r="E18" s="25">
        <v>0.3098853424233034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1.29091</v>
      </c>
      <c r="E19" s="25">
        <v>0.77431000000000005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43.7</v>
      </c>
      <c r="E21" s="25">
        <v>2.2883295194508008E-2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3.2884099999999998</v>
      </c>
      <c r="E22" s="25">
        <v>0.30409833323703556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32.908999999999999</v>
      </c>
      <c r="E23" s="25">
        <v>3.038682427299523E-2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1.2726999999999999</v>
      </c>
      <c r="E24" s="25">
        <v>0.78573112280977453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1170.4000000000001</v>
      </c>
      <c r="E25" s="25">
        <v>8.5440874914559123E-4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130.46</v>
      </c>
      <c r="E26" s="25">
        <v>7.6651847309520153E-3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6.6760299999999999</v>
      </c>
      <c r="E27" s="25">
        <v>0.14978962047803859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0.93406</v>
      </c>
      <c r="E28" s="25">
        <v>1.0705950367214097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30.292000000000002</v>
      </c>
      <c r="E29" s="25">
        <v>3.3012016373960118E-2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31.19</v>
      </c>
      <c r="E30" s="25">
        <v>3.2061558191728116E-2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1.92744</v>
      </c>
      <c r="E31" s="25">
        <v>0.51882289461669362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21036</v>
      </c>
      <c r="E33" s="25">
        <v>4.7537554668187867E-5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1.2711000000000001</v>
      </c>
      <c r="E35" s="25">
        <v>0.78666000000000003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1.4891099999999999</v>
      </c>
      <c r="E36" s="25">
        <v>0.67154206203705569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1927.5</v>
      </c>
      <c r="E37" s="25">
        <v>5.2020000000000007E-4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7.0092000000000008</v>
      </c>
      <c r="E38" s="25">
        <v>0.14267000000000002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1164.2</v>
      </c>
      <c r="E39" s="25">
        <v>8.6039999999999988E-4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3.6066000000000003</v>
      </c>
      <c r="E40" s="25">
        <v>0.27745399999999998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0.28508</v>
      </c>
      <c r="E42" s="25">
        <v>3.5115000000000003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0.53600000000000003</v>
      </c>
      <c r="E43" s="25">
        <v>1.8656716417910446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0.125282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13.1637</v>
      </c>
      <c r="E46" s="25">
        <v>7.600599999999999E-2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6.0758299999999998</v>
      </c>
      <c r="E47" s="25">
        <v>0.16458656677359307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3.4031500000000001</v>
      </c>
      <c r="E50" s="25">
        <v>0.29384540793088754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8.1440000000000001</v>
      </c>
      <c r="E52" s="25">
        <v>0.12285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2240A726-F8FE-49CC-AF17-D028F4DDAB12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2013-06-27T02:18:42Z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17300</vt:r8>
  </property>
</Properties>
</file>