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9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<sst xmlns="http://schemas.openxmlformats.org/spreadsheetml/2006/main" count="166" uniqueCount="155">
  <si>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</si>
  <si>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</si>
  <si>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</si>
  <si>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</si>
  <si>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</si>
  <si>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</si>
  <si>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</si>
  <si>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</si>
  <si>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</si>
  <si>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</si>
  <si>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</si>
  <si>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</si>
  <si>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</si>
  <si>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</si>
  <si>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</si>
  <si>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</si>
  <si>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</si>
  <si>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</si>
  <si>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</si>
  <si>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</si>
  <si>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</si>
  <si>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</si>
  <si>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</si>
  <si>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</si>
  <si>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</si>
  <si>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</si>
  <si>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</si>
  <si>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</si>
  <si>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</si>
  <si>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</si>
  <si>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</si>
  <si>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</si>
  <si>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</si>
  <si>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</si>
  <si>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</si>
  <si>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</si>
  <si>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</si>
  <si>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</si>
  <si>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</si>
  <si>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</si>
  <si>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</si>
  <si>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</si>
  <si>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</si>
  <si>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</si>
  <si>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</si>
  <si>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</si>
  <si>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</si>
  <si>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</si>
  <si>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</si>
  <si>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</si>
  <si>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</si>
  <si>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</si>
  <si>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</si>
  <si>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</si>
  <si>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</si>
  <si>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</si>
  <si>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</si>
  <si>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</si>
  <si>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</si>
  <si>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</si>
  <si>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</si>
  <si>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</si>
  <si>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</si>
  <si>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</si>
  <si>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</si>
  <si>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</si>
  <si>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</si>
  <si>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</si>
  <si>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</si>
  <si>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</si>
  <si>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</si>
  <si>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</si>
  <si>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</si>
  <si>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</si>
  <si>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</si>
  <si>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</si>
  <si>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</si>
  <si>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</si>
  <si>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</si>
  <si>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</si>
  <si>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</si>
  <si>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</si>
  <si>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</si>
  <si>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</si>
  <si>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</si>
  <si>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</si>
  <si>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</si>
  <si>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</si>
  <si>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</si>
  <si>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</si>
  <si>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</si>
  <si>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</si>
  <si>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</si>
  <si>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</si>
  <si>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</si>
  <si>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</si>
  <si>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</si>
  <si>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</si>
  <si>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</si>
  <si>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</si>
  <si>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</si>
  <si>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</si>
  <si>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</si>
  <si>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</si>
  <si>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</si>
  <si>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</si>
  <si>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</si>
  <si>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</si>
  <si>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</si>
  <si>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</si>
  <si>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</si>
  <si>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</si>
  <si>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</si>
  <si>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</si>
  <si>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</si>
  <si>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</si>
  <si>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</si>
  <si>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</si>
  <si>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</si>
  <si>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</si>
  <si>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</si>
  <si>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</si>
  <si>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</si>
  <si>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</si>
  <si>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</si>
  <si>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</si>
  <si>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</si>
  <si>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</si>
  <si>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</si>
  <si>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</si>
  <si>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</si>
  <si>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</si>
  <si>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</si>
  <si>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</si>
  <si>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</si>
  <si>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</si>
  <si>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</si>
  <si>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</si>
  <si>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</si>
  <si>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</si>
  <si>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</si>
  <si>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</si>
  <si>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</si>
  <si>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</si>
  <si>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</si>
  <si>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</si>
  <si>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</si>
  <si>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</si>
  <si>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</si>
  <si>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</si>
  <si>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</si>
  <si>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</si>
  <si>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</si>
  <si>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</si>
  <si>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29th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</si>
</sst>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98.87</v>
          </cell>
        </row>
        <row r="6">
          <cell r="B6" t="str">
            <v>GBP (イギリスポンド)</v>
          </cell>
          <cell r="C6">
            <v>155.94999999999999</v>
          </cell>
        </row>
        <row r="7">
          <cell r="B7" t="str">
            <v>CAD (カナダドル)</v>
          </cell>
          <cell r="C7">
            <v>94.93</v>
          </cell>
        </row>
        <row r="8">
          <cell r="B8" t="str">
            <v>CHF (スイスフラン)</v>
          </cell>
          <cell r="C8">
            <v>106.97</v>
          </cell>
        </row>
        <row r="9">
          <cell r="B9" t="str">
            <v>SEK (スウェーデン・クローネ)</v>
          </cell>
          <cell r="C9">
            <v>15.45</v>
          </cell>
        </row>
        <row r="10">
          <cell r="B10" t="str">
            <v>EUR (ユーロ)</v>
          </cell>
          <cell r="C10">
            <v>131.97999999999999</v>
          </cell>
        </row>
        <row r="11">
          <cell r="B11" t="str">
            <v>DKK (デンマーク・クローネ)</v>
          </cell>
          <cell r="C11">
            <v>17.79</v>
          </cell>
        </row>
        <row r="12">
          <cell r="B12" t="str">
            <v>IDR(インドネシア・ルピア)（*）</v>
          </cell>
          <cell r="C12">
            <v>1.02</v>
          </cell>
        </row>
        <row r="13">
          <cell r="B13" t="str">
            <v>NOK (ノルウェー・クローネ)</v>
          </cell>
          <cell r="C13">
            <v>16.5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2.35</v>
          </cell>
        </row>
        <row r="16">
          <cell r="B16" t="str">
            <v>QAR (カタール・リアル)</v>
          </cell>
          <cell r="C16">
            <v>27.62</v>
          </cell>
        </row>
        <row r="17">
          <cell r="B17" t="str">
            <v>THB (タイ・バーツ)</v>
          </cell>
          <cell r="C17">
            <v>3.12</v>
          </cell>
        </row>
        <row r="18">
          <cell r="B18" t="str">
            <v>AED (ＵＡＥ・ディルハム)</v>
          </cell>
          <cell r="C18">
            <v>27.38</v>
          </cell>
        </row>
        <row r="19">
          <cell r="B19" t="str">
            <v>AUD (オーストラリアドル)</v>
          </cell>
          <cell r="C19">
            <v>89.68</v>
          </cell>
        </row>
        <row r="20">
          <cell r="B20" t="str">
            <v>HKD (香港ドル)</v>
          </cell>
          <cell r="C20">
            <v>13.05</v>
          </cell>
        </row>
        <row r="21">
          <cell r="B21" t="str">
            <v>INR (インド・ルピー)</v>
          </cell>
          <cell r="C21">
            <v>1.58</v>
          </cell>
        </row>
        <row r="22">
          <cell r="B22" t="str">
            <v>SAR (サウジアラビア・リアル)</v>
          </cell>
          <cell r="C22">
            <v>26.94</v>
          </cell>
        </row>
        <row r="23">
          <cell r="B23" t="str">
            <v>CNY (中国元)（*）</v>
          </cell>
          <cell r="C23">
            <v>16.3</v>
          </cell>
        </row>
        <row r="24">
          <cell r="B24" t="str">
            <v>KWD (クウェート・ディナール)</v>
          </cell>
          <cell r="C24">
            <v>352.37</v>
          </cell>
        </row>
        <row r="25">
          <cell r="B25" t="str">
            <v>KRW (韓国ウォン)（*）</v>
          </cell>
          <cell r="C25">
            <v>9.02</v>
          </cell>
        </row>
        <row r="26">
          <cell r="B26" t="str">
            <v>SGD (シンガポール・ドル)</v>
          </cell>
          <cell r="C26">
            <v>77.430000000000007</v>
          </cell>
        </row>
        <row r="27">
          <cell r="B27" t="str">
            <v>NZD (ニュージーランド・ドル)</v>
          </cell>
          <cell r="C27">
            <v>78.59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5.2</v>
          </cell>
        </row>
        <row r="30">
          <cell r="B30" t="str">
            <v>MXN (メキシコ・ペソ)</v>
          </cell>
          <cell r="C30">
            <v>8.36</v>
          </cell>
        </row>
        <row r="31">
          <cell r="B31" t="str">
            <v>TRY (トルコ・リラ)</v>
          </cell>
          <cell r="C31">
            <v>50.8</v>
          </cell>
        </row>
        <row r="32">
          <cell r="B32" t="str">
            <v>RUB (ロシア・ルーブル)</v>
          </cell>
          <cell r="C32">
            <v>3.2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1.1202000000000001</v>
      </c>
      <c r="G6" s="18">
        <v>6.1219000000000001</v>
      </c>
      <c r="H6" s="18">
        <v>0.74740000000000006</v>
      </c>
      <c r="I6" s="18">
        <v>7.7560000000000002</v>
      </c>
      <c r="J6" s="18">
        <v>97.52</v>
      </c>
      <c r="K6" s="18">
        <v>0.64460000000000006</v>
      </c>
    </row>
    <row r="7" spans="1:18">
      <c r="A7" s="10">
        <v>1</v>
      </c>
      <c r="B7" s="16" t="s">
        <v>18</v>
      </c>
      <c r="C7" s="16" t="s">
        <v>10</v>
      </c>
      <c r="D7" s="19">
        <v>1.11408</v>
      </c>
      <c r="E7" s="19">
        <v>0.89741000000000004</v>
      </c>
      <c r="F7" s="17">
        <v>1</v>
      </c>
      <c r="G7" s="19">
        <v>5.5269599999999999</v>
      </c>
      <c r="H7" s="19">
        <v>0.67118</v>
      </c>
      <c r="I7" s="19">
        <v>6.9603700000000002</v>
      </c>
      <c r="J7" s="19">
        <v>87.77</v>
      </c>
      <c r="K7" s="19">
        <v>0.57720000000000005</v>
      </c>
    </row>
    <row r="8" spans="1:18">
      <c r="A8" s="10">
        <v>2</v>
      </c>
      <c r="B8" s="16" t="s">
        <v>19</v>
      </c>
      <c r="C8" s="16" t="s">
        <v>11</v>
      </c>
      <c r="D8" s="19">
        <v>6.1666999999999996</v>
      </c>
      <c r="E8" s="19">
        <v>0.16216128561467236</v>
      </c>
      <c r="F8" s="19">
        <v>0.17861927301955882</v>
      </c>
      <c r="G8" s="17">
        <v>1</v>
      </c>
      <c r="H8" s="19">
        <v>0.12115631587874676</v>
      </c>
      <c r="I8" s="19">
        <v>1.2578616352201257</v>
      </c>
      <c r="J8" s="19">
        <v>15.786814852235414</v>
      </c>
      <c r="K8" s="19">
        <v>0.10435798964768743</v>
      </c>
    </row>
    <row r="9" spans="1:18">
      <c r="A9" s="10">
        <v>3</v>
      </c>
      <c r="B9" s="16" t="s">
        <v>20</v>
      </c>
      <c r="C9" s="16" t="s">
        <v>12</v>
      </c>
      <c r="D9" s="19">
        <v>0.74973759184285493</v>
      </c>
      <c r="E9" s="19">
        <v>1.3338000000000001</v>
      </c>
      <c r="F9" s="19">
        <v>1.4877</v>
      </c>
      <c r="G9" s="19">
        <v>8.1651000000000007</v>
      </c>
      <c r="H9" s="17">
        <v>1</v>
      </c>
      <c r="I9" s="19">
        <v>10.345800000000001</v>
      </c>
      <c r="J9" s="19">
        <v>130.07</v>
      </c>
      <c r="K9" s="19">
        <v>0.8609</v>
      </c>
    </row>
    <row r="10" spans="1:18">
      <c r="A10" s="10">
        <v>4</v>
      </c>
      <c r="B10" s="16" t="s">
        <v>21</v>
      </c>
      <c r="C10" s="16" t="s">
        <v>13</v>
      </c>
      <c r="D10" s="19">
        <v>7.7655000000000003</v>
      </c>
      <c r="E10" s="19">
        <v>0.12877470864722168</v>
      </c>
      <c r="F10" s="19">
        <v>0.14411423070382509</v>
      </c>
      <c r="G10" s="19">
        <v>0.78376048279645738</v>
      </c>
      <c r="H10" s="19">
        <v>9.6204538545310414E-2</v>
      </c>
      <c r="I10" s="17">
        <v>1</v>
      </c>
      <c r="J10" s="19">
        <v>12.529758175667208</v>
      </c>
      <c r="K10" s="19">
        <v>8.3110320639617027E-2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98.87</v>
      </c>
      <c r="E11" s="43">
        <f>1/D11</f>
        <v>1.0114291493880854E-2</v>
      </c>
      <c r="F11" s="43">
        <f>1/VLOOKUP("AUD (オーストラリアドル)",[1]Sheet1!$B$5:$C$33,2,0)</f>
        <v>1.1150758251561105E-2</v>
      </c>
      <c r="G11" s="43">
        <f>1/VLOOKUP("CNY (中国元)（*）",[1]Sheet1!$B$5:$C$33,2,0)</f>
        <v>6.1349693251533742E-2</v>
      </c>
      <c r="H11" s="43">
        <f>1/VLOOKUP("EUR (ユーロ)",[1]Sheet1!$B$5:$C$33,2,0)</f>
        <v>7.5769055917563272E-3</v>
      </c>
      <c r="I11" s="43">
        <f>1/VLOOKUP("HKD (香港ドル)",[1]Sheet1!$B$5:$C$33,2,0)</f>
        <v>7.662835249042145E-2</v>
      </c>
      <c r="J11" s="44">
        <v>1</v>
      </c>
      <c r="K11" s="43">
        <f>1/VLOOKUP("GBP (イギリスポンド)",[1]Sheet1!$B$5:$C$33,2,0)</f>
        <v>6.4123116383456242E-3</v>
      </c>
    </row>
    <row r="12" spans="1:18">
      <c r="A12" s="10">
        <v>6</v>
      </c>
      <c r="B12" s="16" t="s">
        <v>23</v>
      </c>
      <c r="C12" s="16" t="s">
        <v>15</v>
      </c>
      <c r="D12" s="19">
        <v>0.64350064350064351</v>
      </c>
      <c r="E12" s="19">
        <v>1.554</v>
      </c>
      <c r="F12" s="19">
        <v>1.7334000000000001</v>
      </c>
      <c r="G12" s="19">
        <v>9.5122999999999998</v>
      </c>
      <c r="H12" s="19">
        <v>1.1601999999999999</v>
      </c>
      <c r="I12" s="19">
        <v>12.053599999999999</v>
      </c>
      <c r="J12" s="19">
        <v>151.0333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1.0508</v>
      </c>
      <c r="E14" s="25">
        <v>0.95210000000000006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5.5928199999999997</v>
      </c>
      <c r="E15" s="25">
        <v>0.17880067658176019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68.73</v>
      </c>
      <c r="E16" s="25">
        <v>1.4549687181725592E-2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3.3345000000000002</v>
      </c>
      <c r="E18" s="25">
        <v>0.30017000000000005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1.2810299999999999</v>
      </c>
      <c r="E19" s="25">
        <v>0.78030999999999995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44.75</v>
      </c>
      <c r="E21" s="25">
        <v>2.23463687150838E-2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3.1833900000000002</v>
      </c>
      <c r="E22" s="25">
        <v>0.31413053380201605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33.122</v>
      </c>
      <c r="E23" s="25">
        <v>3.0191413561982971E-2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1.2844</v>
      </c>
      <c r="E24" s="25">
        <v>0.7785736530675802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1126.7</v>
      </c>
      <c r="E25" s="25">
        <v>8.8754770568918073E-4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134.66</v>
      </c>
      <c r="E26" s="25">
        <v>7.4261102034754202E-3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6.5147700000000004</v>
      </c>
      <c r="E27" s="25">
        <v>0.15349736061288424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0.92164999999999997</v>
      </c>
      <c r="E28" s="25">
        <v>1.0850105788531439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2.03044</v>
      </c>
      <c r="E31" s="25">
        <v>0.49250408778392862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21200</v>
      </c>
      <c r="E33" s="25">
        <v>4.7169811320754715E-5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2.6524500000000004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1.2817000000000001</v>
      </c>
      <c r="E35" s="25">
        <v>0.77954000000000001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1.46634</v>
      </c>
      <c r="E36" s="25">
        <v>0.68197007515310226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1939.5</v>
      </c>
      <c r="E37" s="25">
        <v>5.1570000000000001E-4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6.9864000000000006</v>
      </c>
      <c r="E38" s="25">
        <v>0.14353000000000002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1161.8</v>
      </c>
      <c r="E39" s="25">
        <v>8.6219999999999992E-4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3.6670000000000003</v>
      </c>
      <c r="E40" s="25">
        <v>0.27282899999999999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0.28460000000000002</v>
      </c>
      <c r="E42" s="25">
        <v>3.5151000000000003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13.289900000000001</v>
      </c>
      <c r="E46" s="25">
        <v>7.5272999999999993E-2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6.0196399999999999</v>
      </c>
      <c r="E47" s="25">
        <v>0.16612289106989786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3.3314599999999999</v>
      </c>
      <c r="E50" s="25">
        <v>0.30016869480648123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8.1210000000000004</v>
      </c>
      <c r="E52" s="25">
        <v>0.12319799999999999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923CB99-5A0A-407E-B027-B2B7528DECE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2013-08-29T01:59:15Z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24000</vt:r8>
  </property>
</Properties>
</file>