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1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<sst xmlns="http://schemas.openxmlformats.org/spreadsheetml/2006/main" count="166" uniqueCount="155">
  <si>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</si>
  <si>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</si>
  <si>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</si>
  <si>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</si>
  <si>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</si>
  <si>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</si>
  <si>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</si>
  <si>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</si>
  <si>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</si>
  <si>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</si>
  <si>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</si>
  <si>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</si>
  <si>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</si>
  <si>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</si>
  <si>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</si>
  <si>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</si>
  <si>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</si>
  <si>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</si>
  <si>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</si>
  <si>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</si>
  <si>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</si>
  <si>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</si>
  <si>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</si>
  <si>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</si>
  <si>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</si>
  <si>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</si>
  <si>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</si>
  <si>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</si>
  <si>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</si>
  <si>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</si>
  <si>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</si>
  <si>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</si>
  <si>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</si>
  <si>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</si>
  <si>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</si>
  <si>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</si>
  <si>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</si>
  <si>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</si>
  <si>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</si>
  <si>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</si>
  <si>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</si>
  <si>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</si>
  <si>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</si>
  <si>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</si>
  <si>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</si>
  <si>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</si>
  <si>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</si>
  <si>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</si>
  <si>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</si>
  <si>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</si>
  <si>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</si>
  <si>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</si>
  <si>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</si>
  <si>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</si>
  <si>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</si>
  <si>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</si>
  <si>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</si>
  <si>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</si>
  <si>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</si>
  <si>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</si>
  <si>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</si>
  <si>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</si>
  <si>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</si>
  <si>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</si>
  <si>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</si>
  <si>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</si>
  <si>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</si>
  <si>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</si>
  <si>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</si>
  <si>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</si>
  <si>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</si>
  <si>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</si>
  <si>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</si>
  <si>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</si>
  <si>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</si>
  <si>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</si>
  <si>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</si>
  <si>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</si>
  <si>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</si>
  <si>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</si>
  <si>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</si>
  <si>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</si>
  <si>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</si>
  <si>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</si>
  <si>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</si>
  <si>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</si>
  <si>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</si>
  <si>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</si>
  <si>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</si>
  <si>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</si>
  <si>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</si>
  <si>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</si>
  <si>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</si>
  <si>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</si>
  <si>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</si>
  <si>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</si>
  <si>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</si>
  <si>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</si>
  <si>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</si>
  <si>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</si>
  <si>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</si>
  <si>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</si>
  <si>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</si>
  <si>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</si>
  <si>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</si>
  <si>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</si>
  <si>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</si>
  <si>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</si>
  <si>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</si>
  <si>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</si>
  <si>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</si>
  <si>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</si>
  <si>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</si>
  <si>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</si>
  <si>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</si>
  <si>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</si>
  <si>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</si>
  <si>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</si>
  <si>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</si>
  <si>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</si>
  <si>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</si>
  <si>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</si>
  <si>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</si>
  <si>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</si>
  <si>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</si>
  <si>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</si>
  <si>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</si>
  <si>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</si>
  <si>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</si>
  <si>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</si>
  <si>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</si>
  <si>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</si>
  <si>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</si>
  <si>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</si>
  <si>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</si>
  <si>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</si>
  <si>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</si>
  <si>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</si>
  <si>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</si>
  <si>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</si>
  <si>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</si>
  <si>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</si>
  <si>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</si>
  <si>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</si>
  <si>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</si>
  <si>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</si>
  <si>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</si>
  <si>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</si>
  <si>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</si>
  <si>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</si>
  <si>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</si>
  <si>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</si>
  <si>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</si>
  <si>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</si>
  <si>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31st March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</si>
</sst>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165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2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6" borderId="2" xfId="0" applyNumberFormat="1" applyFill="1" applyBorder="1" applyAlignment="1">
      <alignment horizontal="left" vertical="center"/>
    </xf>
    <xf numFmtId="166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95.39</v>
          </cell>
        </row>
        <row r="6">
          <cell r="B6" t="str">
            <v>GBP (イギリスポンド)</v>
          </cell>
          <cell r="C6">
            <v>147.33000000000001</v>
          </cell>
        </row>
        <row r="7">
          <cell r="B7" t="str">
            <v>CAD (カナダドル)</v>
          </cell>
          <cell r="C7">
            <v>94.4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14.82</v>
          </cell>
        </row>
        <row r="10">
          <cell r="B10" t="str">
            <v>EUR (ユーロ)</v>
          </cell>
          <cell r="C10">
            <v>122.21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26.66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26.43</v>
          </cell>
        </row>
        <row r="19">
          <cell r="B19" t="str">
            <v>AUD (オーストラリアドル)</v>
          </cell>
          <cell r="C19">
            <v>100.26</v>
          </cell>
        </row>
        <row r="20">
          <cell r="B20" t="str">
            <v>HKD (香港ドル)</v>
          </cell>
          <cell r="C20">
            <v>12.59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26.01</v>
          </cell>
        </row>
        <row r="23">
          <cell r="B23" t="str">
            <v>CNY (中国元)（*）</v>
          </cell>
          <cell r="C23">
            <v>15.52</v>
          </cell>
        </row>
        <row r="24">
          <cell r="B24" t="str">
            <v>KWD (クウェート・ディナール)</v>
          </cell>
          <cell r="C24">
            <v>339.19</v>
          </cell>
        </row>
        <row r="25">
          <cell r="B25" t="str">
            <v>KRW (韓国ウォン)（*）</v>
          </cell>
          <cell r="C25">
            <v>8.67</v>
          </cell>
        </row>
        <row r="26">
          <cell r="B26" t="str">
            <v>SGD (シンガポール・ドル)</v>
          </cell>
          <cell r="C26">
            <v>76.83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54.68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2" sqref="G22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0.95911000000000002</v>
      </c>
      <c r="E7" s="19">
        <v>1.0424599999999999</v>
      </c>
      <c r="F7" s="17">
        <v>1</v>
      </c>
      <c r="G7" s="19">
        <v>6.5424300000000004</v>
      </c>
      <c r="H7" s="19">
        <v>0.81449000000000005</v>
      </c>
      <c r="I7" s="19">
        <v>8.0927199999999999</v>
      </c>
      <c r="J7" s="19">
        <v>98.17</v>
      </c>
      <c r="K7" s="19">
        <v>0.68794</v>
      </c>
    </row>
    <row r="8" spans="1:18">
      <c r="A8" s="10">
        <v>2</v>
      </c>
      <c r="B8" s="16" t="s">
        <v>19</v>
      </c>
      <c r="C8" s="16" t="s">
        <v>11</v>
      </c>
      <c r="D8" s="19">
        <v>6.2689000000000004</v>
      </c>
      <c r="E8" s="19">
        <v>0.15951761872098771</v>
      </c>
      <c r="F8" s="19">
        <v>0.15313935681470137</v>
      </c>
      <c r="G8" s="17">
        <v>1</v>
      </c>
      <c r="H8" s="19">
        <v>0.12440441386860407</v>
      </c>
      <c r="I8" s="19">
        <v>1.2382367508667658</v>
      </c>
      <c r="J8" s="19">
        <v>15.040760460848899</v>
      </c>
      <c r="K8" s="19">
        <v>0.10485587559898919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0.1234257051310534</v>
      </c>
      <c r="G10" s="19">
        <v>0.79434426880610065</v>
      </c>
      <c r="H10" s="19">
        <v>0.10019016092543649</v>
      </c>
      <c r="I10" s="17">
        <v>1</v>
      </c>
      <c r="J10" s="19">
        <v>12.081672103419114</v>
      </c>
      <c r="K10" s="19">
        <v>8.4543717556348388E-2</v>
      </c>
    </row>
    <row r="11" spans="1:18">
      <c r="A11" s="10">
        <v>5</v>
      </c>
      <c r="B11" s="16" t="s">
        <v>22</v>
      </c>
      <c r="C11" s="16" t="s">
        <v>14</v>
      </c>
      <c r="D11" s="40">
        <f>VLOOKUP("USD (米ドル)",[1]Sheet1!$B$5:$C$33,2,0)</f>
        <v>95.39</v>
      </c>
      <c r="E11" s="40">
        <f>1/D11</f>
        <v>1.048327916972429E-2</v>
      </c>
      <c r="F11" s="40">
        <f>1/VLOOKUP("AUD (オーストラリアドル)",[1]Sheet1!$B$5:$C$33,2,0)</f>
        <v>9.9740674246957903E-3</v>
      </c>
      <c r="G11" s="40">
        <f>1/VLOOKUP("CNY (中国元)（*）",[1]Sheet1!$B$5:$C$33,2,0)</f>
        <v>6.4432989690721656E-2</v>
      </c>
      <c r="H11" s="40">
        <f>1/VLOOKUP("EUR (ユーロ)",[1]Sheet1!$B$5:$C$33,2,0)</f>
        <v>8.1826364454627293E-3</v>
      </c>
      <c r="I11" s="40">
        <f>1/VLOOKUP("HKD (香港ドル)",[1]Sheet1!$B$5:$C$33,2,0)</f>
        <v>7.9428117553613981E-2</v>
      </c>
      <c r="J11" s="41">
        <v>1</v>
      </c>
      <c r="K11" s="40">
        <f>1/VLOOKUP("GBP (イギリスポンド)",[1]Sheet1!$B$5:$C$33,2,0)</f>
        <v>6.7874838797257848E-3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1.1947700000000001</v>
      </c>
      <c r="E19" s="25">
        <v>0.83672000000000002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30.863</v>
      </c>
      <c r="E23" s="25">
        <v>3.2401257168778147E-2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1122.9000000000001</v>
      </c>
      <c r="E25" s="25">
        <v>8.9055125122450794E-4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2.6983999999999999</v>
      </c>
      <c r="E44" s="25">
        <v>0.37058997924696119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EAB8FB-7FF6-4EAC-A499-74C07DA28278}"/>
</file>

<file path=customXml/itemProps2.xml><?xml version="1.0" encoding="utf-8"?>
<ds:datastoreItem xmlns:ds="http://schemas.openxmlformats.org/officeDocument/2006/customXml" ds:itemID="{7A0D2A62-BEB3-4B1C-9D0E-16BD3A309A94}"/>
</file>

<file path=customXml/itemProps3.xml><?xml version="1.0" encoding="utf-8"?>
<ds:datastoreItem xmlns:ds="http://schemas.openxmlformats.org/officeDocument/2006/customXml" ds:itemID="{505274E6-4CB6-4E72-858C-2089CCEF7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chenev</cp:lastModifiedBy>
  <dcterms:created xsi:type="dcterms:W3CDTF">2013-01-25T08:29:00Z</dcterms:created>
  <dcterms:modified xsi:type="dcterms:W3CDTF">2013-04-01T05:13:46Z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8100</vt:r8>
  </property>
</Properties>
</file>