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31 May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<sst xmlns="http://schemas.openxmlformats.org/spreadsheetml/2006/main" count="166" uniqueCount="155">
  <si>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</si>
  <si>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</si>
  <si>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</si>
  <si>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</si>
  <si>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</si>
  <si>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</si>
  <si>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</si>
  <si>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</si>
  <si>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</si>
  <si>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</si>
  <si>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</si>
  <si>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</si>
  <si>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</si>
  <si>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</si>
  <si>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</si>
  <si>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</si>
  <si>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</si>
  <si>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</si>
  <si>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</si>
  <si>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</si>
  <si>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</si>
  <si>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</si>
  <si>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</si>
  <si>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</si>
  <si>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</si>
  <si>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</si>
  <si>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</si>
  <si>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</si>
  <si>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</si>
  <si>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</si>
  <si>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</si>
  <si>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</si>
  <si>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</si>
  <si>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</si>
  <si>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</si>
  <si>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</si>
  <si>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</si>
  <si>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</si>
  <si>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</si>
  <si>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</si>
  <si>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</si>
  <si>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</si>
  <si>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</si>
  <si>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</si>
  <si>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</si>
  <si>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</si>
  <si>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</si>
  <si>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</si>
  <si>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</si>
  <si>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</si>
  <si>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</si>
  <si>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</si>
  <si>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</si>
  <si>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</si>
  <si>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</si>
  <si>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</si>
  <si>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</si>
  <si>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</si>
  <si>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</si>
  <si>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</si>
  <si>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</si>
  <si>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</si>
  <si>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</si>
  <si>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</si>
  <si>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</si>
  <si>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</si>
  <si>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</si>
  <si>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</si>
  <si>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</si>
  <si>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</si>
  <si>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</si>
  <si>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</si>
  <si>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</si>
  <si>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</si>
  <si>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</si>
  <si>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</si>
  <si>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</si>
  <si>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</si>
  <si>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</si>
  <si>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</si>
  <si>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</si>
  <si>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</si>
  <si>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</si>
  <si>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</si>
  <si>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</si>
  <si>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</si>
  <si>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</si>
  <si>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</si>
  <si>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</si>
  <si>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</si>
  <si>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</si>
  <si>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</si>
  <si>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</si>
  <si>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</si>
  <si>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</si>
  <si>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</si>
  <si>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</si>
  <si>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</si>
  <si>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</si>
  <si>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</si>
  <si>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</si>
  <si>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</si>
  <si>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</si>
  <si>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</si>
  <si>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</si>
  <si>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</si>
  <si>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</si>
  <si>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</si>
  <si>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</si>
  <si>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</si>
  <si>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</si>
  <si>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</si>
  <si>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</si>
  <si>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</si>
  <si>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</si>
  <si>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</si>
  <si>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</si>
  <si>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</si>
  <si>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</si>
  <si>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</si>
  <si>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</si>
  <si>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</si>
  <si>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</si>
  <si>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</si>
  <si>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</si>
  <si>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</si>
  <si>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</si>
  <si>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</si>
  <si>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</si>
  <si>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</si>
  <si>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</si>
  <si>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</si>
  <si>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</si>
  <si>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</si>
  <si>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</si>
  <si>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</si>
  <si>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</si>
  <si>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</si>
  <si>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</si>
  <si>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</si>
  <si>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</si>
  <si>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</si>
  <si>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</si>
  <si>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</si>
  <si>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</si>
  <si>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</si>
  <si>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</si>
  <si>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</si>
  <si>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</si>
  <si>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</si>
  <si>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</si>
  <si>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</si>
  <si>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</si>
  <si>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</si>
  <si>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31st May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</si>
</sst>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ts/ROE%20MACRO/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102.18</v>
          </cell>
        </row>
        <row r="6">
          <cell r="B6" t="str">
            <v>GBP (イギリスポンド)</v>
          </cell>
          <cell r="C6">
            <v>158.06</v>
          </cell>
        </row>
        <row r="7">
          <cell r="B7" t="str">
            <v>CAD (カナダドル)</v>
          </cell>
          <cell r="C7">
            <v>99.77</v>
          </cell>
        </row>
        <row r="8">
          <cell r="B8" t="str">
            <v>CHF (スイスフラン)</v>
          </cell>
          <cell r="C8">
            <v>106.97</v>
          </cell>
        </row>
        <row r="9">
          <cell r="B9" t="str">
            <v>SEK (スウェーデン・クローネ)</v>
          </cell>
          <cell r="C9">
            <v>15.8</v>
          </cell>
        </row>
        <row r="10">
          <cell r="B10" t="str">
            <v>EUR (ユーロ)</v>
          </cell>
          <cell r="C10">
            <v>133.46</v>
          </cell>
        </row>
        <row r="11">
          <cell r="B11" t="str">
            <v>DKK (デンマーク・クローネ)</v>
          </cell>
          <cell r="C11">
            <v>18</v>
          </cell>
        </row>
        <row r="12">
          <cell r="B12" t="str">
            <v>IDR(インドネシア・ルピア)（*）</v>
          </cell>
          <cell r="C12">
            <v>1.1599999999999999</v>
          </cell>
        </row>
        <row r="13">
          <cell r="B13" t="str">
            <v>NOK (ノルウェー・クローネ)</v>
          </cell>
          <cell r="C13">
            <v>17.649999999999999</v>
          </cell>
        </row>
        <row r="14">
          <cell r="B14" t="str">
            <v>PKR (パキスタン・ルピー)</v>
          </cell>
          <cell r="C14">
            <v>1.18</v>
          </cell>
        </row>
        <row r="15">
          <cell r="B15" t="str">
            <v>PHP (フィリピン・ペソ)</v>
          </cell>
          <cell r="C15">
            <v>2.56</v>
          </cell>
        </row>
        <row r="16">
          <cell r="B16" t="str">
            <v>QAR (カタール・リアル)</v>
          </cell>
          <cell r="C16">
            <v>28.53</v>
          </cell>
        </row>
        <row r="17">
          <cell r="B17" t="str">
            <v>THB (タイ・バーツ)</v>
          </cell>
          <cell r="C17">
            <v>3.44</v>
          </cell>
        </row>
        <row r="18">
          <cell r="B18" t="str">
            <v>AED (ＵＡＥ・ディルハム)</v>
          </cell>
          <cell r="C18">
            <v>28.28</v>
          </cell>
        </row>
        <row r="19">
          <cell r="B19" t="str">
            <v>AUD (オーストラリアドル)</v>
          </cell>
          <cell r="C19">
            <v>99.93</v>
          </cell>
        </row>
        <row r="20">
          <cell r="B20" t="str">
            <v>HKD (香港ドル)</v>
          </cell>
          <cell r="C20">
            <v>13.46</v>
          </cell>
        </row>
        <row r="21">
          <cell r="B21" t="str">
            <v>INR (インド・ルピー)</v>
          </cell>
          <cell r="C21">
            <v>1.96</v>
          </cell>
        </row>
        <row r="22">
          <cell r="B22" t="str">
            <v>SAR (サウジアラビア・リアル)</v>
          </cell>
          <cell r="C22">
            <v>27.82</v>
          </cell>
        </row>
        <row r="23">
          <cell r="B23" t="str">
            <v>CNY (中国元)（*）</v>
          </cell>
          <cell r="C23">
            <v>16.809999999999999</v>
          </cell>
        </row>
        <row r="24">
          <cell r="B24" t="str">
            <v>KWD (クウェート・ディナール)</v>
          </cell>
          <cell r="C24">
            <v>362.77</v>
          </cell>
        </row>
        <row r="25">
          <cell r="B25" t="str">
            <v>KRW (韓国ウォン)（*）</v>
          </cell>
          <cell r="C25">
            <v>9.2200000000000006</v>
          </cell>
        </row>
        <row r="26">
          <cell r="B26" t="str">
            <v>SGD (シンガポール・ドル)</v>
          </cell>
          <cell r="C26">
            <v>81.23</v>
          </cell>
        </row>
        <row r="27">
          <cell r="B27" t="str">
            <v>NZD (ニュージーランド・ドル)</v>
          </cell>
          <cell r="C27">
            <v>83.88</v>
          </cell>
        </row>
        <row r="28">
          <cell r="B28" t="str">
            <v>ZAR (南アフリカ・ランド)</v>
          </cell>
          <cell r="C28">
            <v>11.6</v>
          </cell>
        </row>
        <row r="29">
          <cell r="B29" t="str">
            <v>CZK (チェコ・コルナ)</v>
          </cell>
          <cell r="C29">
            <v>5.25</v>
          </cell>
        </row>
        <row r="30">
          <cell r="B30" t="str">
            <v>MXN (メキシコ・ペソ)</v>
          </cell>
          <cell r="C30">
            <v>8.91</v>
          </cell>
        </row>
        <row r="31">
          <cell r="B31" t="str">
            <v>TRY (トルコ・リラ)</v>
          </cell>
          <cell r="C31">
            <v>56.61</v>
          </cell>
        </row>
        <row r="32">
          <cell r="B32" t="str">
            <v>RUB (ロシア・ルーブル)</v>
          </cell>
          <cell r="C32">
            <v>3.45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18" sqref="G18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1.0347999999999999</v>
      </c>
      <c r="G6" s="18">
        <v>6.1302000000000003</v>
      </c>
      <c r="H6" s="18">
        <v>0.7712</v>
      </c>
      <c r="I6" s="18">
        <v>7.7641</v>
      </c>
      <c r="J6" s="18">
        <v>100.85000000000001</v>
      </c>
      <c r="K6" s="18">
        <v>0.65980000000000005</v>
      </c>
    </row>
    <row r="7" spans="1:18">
      <c r="A7" s="10">
        <v>1</v>
      </c>
      <c r="B7" s="16" t="s">
        <v>18</v>
      </c>
      <c r="C7" s="16" t="s">
        <v>10</v>
      </c>
      <c r="D7" s="19">
        <v>1.04182</v>
      </c>
      <c r="E7" s="19">
        <v>0.95969000000000004</v>
      </c>
      <c r="F7" s="17">
        <v>1</v>
      </c>
      <c r="G7" s="19">
        <v>5.9335100000000001</v>
      </c>
      <c r="H7" s="19">
        <v>0.74419999999999997</v>
      </c>
      <c r="I7" s="19">
        <v>7.4507300000000001</v>
      </c>
      <c r="J7" s="19">
        <v>97.58</v>
      </c>
      <c r="K7" s="19">
        <v>0.63678000000000001</v>
      </c>
    </row>
    <row r="8" spans="1:18">
      <c r="A8" s="10">
        <v>2</v>
      </c>
      <c r="B8" s="16" t="s">
        <v>19</v>
      </c>
      <c r="C8" s="16" t="s">
        <v>11</v>
      </c>
      <c r="D8" s="19">
        <v>6.1820000000000004</v>
      </c>
      <c r="E8" s="19">
        <v>0.16175994823681655</v>
      </c>
      <c r="F8" s="19">
        <v>0.16855163579362537</v>
      </c>
      <c r="G8" s="17">
        <v>1</v>
      </c>
      <c r="H8" s="19">
        <v>0.1250422017430883</v>
      </c>
      <c r="I8" s="19">
        <v>1.2558081125204068</v>
      </c>
      <c r="J8" s="19">
        <v>16.398281460102982</v>
      </c>
      <c r="K8" s="19">
        <v>0.10699421161315173</v>
      </c>
    </row>
    <row r="9" spans="1:18">
      <c r="A9" s="10">
        <v>3</v>
      </c>
      <c r="B9" s="16" t="s">
        <v>20</v>
      </c>
      <c r="C9" s="16" t="s">
        <v>12</v>
      </c>
      <c r="D9" s="19">
        <v>0.77208153180975914</v>
      </c>
      <c r="E9" s="19">
        <v>1.2951999999999999</v>
      </c>
      <c r="F9" s="19">
        <v>1.3447</v>
      </c>
      <c r="G9" s="19">
        <v>7.9383999999999997</v>
      </c>
      <c r="H9" s="17">
        <v>1</v>
      </c>
      <c r="I9" s="19">
        <v>10.0557</v>
      </c>
      <c r="J9" s="19">
        <v>130.9</v>
      </c>
      <c r="K9" s="19">
        <v>0.85694999999999999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7.7737999999999996</v>
      </c>
      <c r="E10" s="19">
        <v>0.12863721731971495</v>
      </c>
      <c r="F10" s="19">
        <v>0.1329214540543702</v>
      </c>
      <c r="G10" s="19">
        <v>0.78419071518193229</v>
      </c>
      <c r="H10" s="19">
        <v>9.903519909046074E-2</v>
      </c>
      <c r="I10" s="17">
        <v>1</v>
      </c>
      <c r="J10" s="19">
        <v>12.933264355923436</v>
      </c>
      <c r="K10" s="19">
        <v>8.467974121871083E-2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102.18</v>
      </c>
      <c r="E11" s="42">
        <f>1/D11</f>
        <v>9.7866510080250532E-3</v>
      </c>
      <c r="F11" s="42">
        <f>1/VLOOKUP("AUD (オーストラリアドル)",[1]Sheet1!$B$5:$C$33,2,0)</f>
        <v>1.0007004903432402E-2</v>
      </c>
      <c r="G11" s="42">
        <f>1/VLOOKUP("CNY (中国元)（*）",[1]Sheet1!$B$5:$C$33,2,0)</f>
        <v>5.9488399762046403E-2</v>
      </c>
      <c r="H11" s="42">
        <f>1/VLOOKUP("EUR (ユーロ)",[1]Sheet1!$B$5:$C$33,2,0)</f>
        <v>7.49288176232579E-3</v>
      </c>
      <c r="I11" s="42">
        <f>1/VLOOKUP("HKD (香港ドル)",[1]Sheet1!$B$5:$C$33,2,0)</f>
        <v>7.4294205052005943E-2</v>
      </c>
      <c r="J11" s="43">
        <v>1</v>
      </c>
      <c r="K11" s="42">
        <f>1/VLOOKUP("GBP (イギリスポンド)",[1]Sheet1!$B$5:$C$33,2,0)</f>
        <v>6.3267113754270528E-3</v>
      </c>
    </row>
    <row r="12" spans="1:18">
      <c r="A12" s="10">
        <v>6</v>
      </c>
      <c r="B12" s="16" t="s">
        <v>23</v>
      </c>
      <c r="C12" s="16" t="s">
        <v>15</v>
      </c>
      <c r="D12" s="19">
        <v>0.66511473229132023</v>
      </c>
      <c r="E12" s="19">
        <v>1.5035000000000001</v>
      </c>
      <c r="F12" s="19">
        <v>1.5621</v>
      </c>
      <c r="G12" s="19">
        <v>9.2034000000000002</v>
      </c>
      <c r="H12" s="19">
        <v>1.1695</v>
      </c>
      <c r="I12" s="19">
        <v>11.6723</v>
      </c>
      <c r="J12" s="19">
        <v>153.88319999999999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1.0355000000000001</v>
      </c>
      <c r="E14" s="25">
        <v>0.96620000000000006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5.75502</v>
      </c>
      <c r="E15" s="25">
        <v>0.17376134227161677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56.95</v>
      </c>
      <c r="E16" s="25">
        <v>1.755926251097454E-2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10300</v>
      </c>
      <c r="E17" s="25">
        <v>9.7087378640776706E-5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3.113</v>
      </c>
      <c r="E18" s="25">
        <v>0.32123353678123995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1.2351300000000001</v>
      </c>
      <c r="E19" s="25">
        <v>0.80935000000000001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98.85</v>
      </c>
      <c r="E20" s="25">
        <v>1.0116337885685382E-2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42.7</v>
      </c>
      <c r="E21" s="25">
        <v>2.3419203747072598E-2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3.2620399999999998</v>
      </c>
      <c r="E22" s="25">
        <v>0.30655663327243077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31.378</v>
      </c>
      <c r="E23" s="25">
        <v>3.1869462680859204E-2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1.2697000000000001</v>
      </c>
      <c r="E24" s="25">
        <v>0.78758761912262731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1142</v>
      </c>
      <c r="E25" s="25">
        <v>8.7565674255691769E-4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127.99</v>
      </c>
      <c r="E26" s="25">
        <v>7.813110399249942E-3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6.6462300000000001</v>
      </c>
      <c r="E27" s="25">
        <v>0.15046123892793359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0.96355999999999997</v>
      </c>
      <c r="E28" s="25">
        <v>1.0378180912449666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30.161999999999999</v>
      </c>
      <c r="E29" s="25">
        <v>3.3154300112724619E-2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30.37</v>
      </c>
      <c r="E30" s="25">
        <v>3.2927230819888048E-2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1.8629599999999999</v>
      </c>
      <c r="E31" s="25">
        <v>0.53678017778159492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1.2646000000000002</v>
      </c>
      <c r="E35" s="25">
        <v>0.79108000000000012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1.51004</v>
      </c>
      <c r="E36" s="25">
        <v>0.662234113003629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1892.8400000000001</v>
      </c>
      <c r="E37" s="25">
        <v>5.2829999999999999E-4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6.9831000000000003</v>
      </c>
      <c r="E38" s="25">
        <v>0.14323000000000002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1149</v>
      </c>
      <c r="E39" s="25">
        <v>8.7180000000000005E-4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3.6903000000000001</v>
      </c>
      <c r="E40" s="25">
        <v>0.27139999999999997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1.411632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0.28634000000000004</v>
      </c>
      <c r="E42" s="25">
        <v>3.4972000000000003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0.54700000000000004</v>
      </c>
      <c r="E43" s="25">
        <v>1.8281535648994514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8.0050000000000008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12.645900000000001</v>
      </c>
      <c r="E46" s="25">
        <v>7.9084000000000002E-2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5.86782</v>
      </c>
      <c r="E47" s="25">
        <v>0.17042104222692583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3.35547</v>
      </c>
      <c r="E50" s="25">
        <v>0.29802084357779984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0.26664499999999997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8.1479999999999997</v>
      </c>
      <c r="E52" s="25">
        <v>0.12279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AFDB82C3-587D-4A6C-8B9A-95A2D27C23F9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31 May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roe31may</dc:title>
  <dc:creator>chenev</dc:creator>
  <cp:lastModifiedBy>Linli</cp:lastModifiedBy>
  <dcterms:created xsi:type="dcterms:W3CDTF">2013-01-25T08:29:00Z</dcterms:created>
  <dcterms:modified xsi:type="dcterms:W3CDTF">2013-05-31T02:21:12Z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14500</vt:r8>
  </property>
</Properties>
</file>