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9 Mar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<sst xmlns="http://schemas.openxmlformats.org/spreadsheetml/2006/main" count="170" uniqueCount="159">
  <si>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</si>
  <si>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</si>
  <si>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</si>
  <si>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</si>
  <si>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</si>
  <si>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</si>
  <si>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</si>
  <si>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</si>
  <si>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</si>
  <si>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</si>
  <si>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</si>
  <si>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</si>
  <si>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</si>
  <si>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</si>
  <si>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</si>
  <si>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</si>
  <si>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</si>
  <si>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</si>
  <si>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</si>
  <si>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</si>
  <si>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</si>
  <si>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</si>
  <si>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</si>
  <si>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</si>
  <si>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</si>
  <si>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</si>
  <si>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</si>
  <si>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</si>
  <si>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</si>
  <si>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</si>
  <si>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</si>
  <si>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</si>
  <si>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</si>
  <si>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</si>
  <si>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</si>
  <si>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</si>
  <si>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</si>
  <si>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</si>
  <si>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</si>
  <si>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</si>
  <si>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</si>
  <si>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</si>
  <si>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</si>
  <si>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</si>
  <si>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</si>
  <si>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</si>
  <si>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</si>
  <si>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</si>
  <si>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</si>
  <si>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</si>
  <si>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</si>
  <si>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</si>
  <si>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</si>
  <si>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</si>
  <si>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</si>
  <si>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</si>
  <si>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</si>
  <si>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</si>
  <si>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</si>
  <si>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</si>
  <si>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</si>
  <si>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</si>
  <si>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</si>
  <si>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</si>
  <si>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</si>
  <si>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</si>
  <si>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</si>
  <si>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</si>
  <si>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</si>
  <si>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</si>
  <si>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</si>
  <si>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</si>
  <si>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</si>
  <si>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</si>
  <si>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</si>
  <si>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</si>
  <si>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</si>
  <si>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</si>
  <si>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</si>
  <si>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</si>
  <si>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</si>
  <si>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</si>
  <si>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</si>
  <si>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</si>
  <si>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</si>
  <si>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</si>
  <si>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</si>
  <si>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</si>
  <si>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</si>
  <si>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</si>
  <si>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</si>
  <si>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</si>
  <si>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</si>
  <si>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</si>
  <si>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</si>
  <si>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</si>
  <si>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</si>
  <si>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</si>
  <si>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</si>
  <si>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</si>
  <si>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</si>
  <si>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</si>
  <si>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</si>
  <si>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</si>
  <si>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</si>
  <si>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</si>
  <si>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</si>
  <si>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</si>
  <si>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</si>
  <si>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</si>
  <si>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</si>
  <si>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</si>
  <si>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</si>
  <si>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</si>
  <si>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</si>
  <si>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</si>
  <si>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</si>
  <si>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</si>
  <si>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</si>
  <si>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</si>
  <si>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</si>
  <si>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</si>
  <si>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</si>
  <si>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</si>
  <si>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</si>
  <si>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</si>
  <si>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</si>
  <si>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</si>
  <si>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</si>
  <si>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</si>
  <si>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</si>
  <si>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</si>
  <si>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</si>
  <si>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</si>
  <si>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</si>
  <si>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</si>
  <si>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</si>
  <si>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</si>
  <si>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</si>
  <si>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</si>
  <si>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</si>
  <si>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</si>
  <si>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</si>
  <si>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</si>
  <si>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</si>
  <si>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</si>
  <si>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</si>
  <si>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</si>
  <si>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</si>
  <si>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</si>
  <si>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</si>
  <si>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</si>
  <si>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</si>
  <si>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</si>
  <si>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</si>
  <si>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</si>
  <si>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</si>
  <si>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</si>
  <si>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29th Mar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</si>
</sst>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103.92</v>
          </cell>
        </row>
        <row r="6">
          <cell r="B6" t="str">
            <v>GBP (イギリスポンド)</v>
          </cell>
          <cell r="C6">
            <v>175.31</v>
          </cell>
        </row>
        <row r="7">
          <cell r="B7" t="str">
            <v>CAD (カナダドル)</v>
          </cell>
          <cell r="C7">
            <v>94.77</v>
          </cell>
        </row>
        <row r="8">
          <cell r="B8" t="str">
            <v>CHF (スイスフラン)</v>
          </cell>
          <cell r="C8">
            <v>117.04</v>
          </cell>
        </row>
        <row r="9">
          <cell r="B9" t="str">
            <v>SEK (スウェーデン・クローネ)</v>
          </cell>
          <cell r="C9">
            <v>16.239999999999998</v>
          </cell>
        </row>
        <row r="10">
          <cell r="B10" t="str">
            <v>EUR (ユーロ)</v>
          </cell>
          <cell r="C10">
            <v>143.15</v>
          </cell>
        </row>
        <row r="11">
          <cell r="B11" t="str">
            <v>DKK (デンマーク・クローネ)</v>
          </cell>
          <cell r="C11">
            <v>19.27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17.440000000000001</v>
          </cell>
        </row>
        <row r="14">
          <cell r="B14" t="str">
            <v>PKR (パキスタン・ルピー)</v>
          </cell>
          <cell r="C14">
            <v>1.21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28.99</v>
          </cell>
        </row>
        <row r="17">
          <cell r="B17" t="str">
            <v>THB (タイ・バーツ)</v>
          </cell>
          <cell r="C17">
            <v>3.25</v>
          </cell>
        </row>
        <row r="18">
          <cell r="B18" t="str">
            <v>AED (ＵＡＥ・ディルハム)</v>
          </cell>
          <cell r="C18">
            <v>28.75</v>
          </cell>
        </row>
        <row r="19">
          <cell r="B19" t="str">
            <v>AUD (オーストラリアドル)</v>
          </cell>
          <cell r="C19">
            <v>97.19</v>
          </cell>
        </row>
        <row r="20">
          <cell r="B20" t="str">
            <v>HKD (香港ドル)</v>
          </cell>
          <cell r="C20">
            <v>13.7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28.29</v>
          </cell>
        </row>
        <row r="23">
          <cell r="B23" t="str">
            <v>CNY (中国元)（*）</v>
          </cell>
          <cell r="C23">
            <v>16.89</v>
          </cell>
        </row>
        <row r="24">
          <cell r="B24" t="str">
            <v>KWD (クウェート・ディナール)</v>
          </cell>
          <cell r="C24">
            <v>374.26</v>
          </cell>
        </row>
        <row r="25">
          <cell r="B25" t="str">
            <v>KRW (韓国ウォン)（*）</v>
          </cell>
          <cell r="C25">
            <v>9.8699999999999992</v>
          </cell>
        </row>
        <row r="26">
          <cell r="B26" t="str">
            <v>SGD (シンガポール・ドル)</v>
          </cell>
          <cell r="C26">
            <v>82.73</v>
          </cell>
        </row>
        <row r="27">
          <cell r="B27" t="str">
            <v>NZD (ニュージーランド・ドル)</v>
          </cell>
          <cell r="C27">
            <v>91.22</v>
          </cell>
        </row>
        <row r="28">
          <cell r="B28" t="str">
            <v>ZAR (南アフリカ・ランド)</v>
          </cell>
          <cell r="C28">
            <v>11.22</v>
          </cell>
        </row>
        <row r="29">
          <cell r="B29" t="str">
            <v>CZK (チェコ・コルナ)</v>
          </cell>
          <cell r="C29">
            <v>5.28</v>
          </cell>
        </row>
        <row r="30">
          <cell r="B30" t="str">
            <v>MXN (メキシコ・ペソ)</v>
          </cell>
          <cell r="C30">
            <v>8.8800000000000008</v>
          </cell>
        </row>
        <row r="31">
          <cell r="B31" t="str">
            <v>TRY (トルコ・リラ)</v>
          </cell>
          <cell r="C31">
            <v>49.91</v>
          </cell>
        </row>
        <row r="32">
          <cell r="B32" t="str">
            <v>RUB (ロシア・ルーブル)</v>
          </cell>
          <cell r="C32">
            <v>3.13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I17" sqref="I17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1.0793000000000001</v>
      </c>
      <c r="G6" s="18">
        <v>6.2080000000000002</v>
      </c>
      <c r="H6" s="18">
        <v>0.72750000000000004</v>
      </c>
      <c r="I6" s="18">
        <v>7.758</v>
      </c>
      <c r="J6" s="18">
        <v>102.2</v>
      </c>
      <c r="K6" s="18">
        <v>0.60150000000000003</v>
      </c>
    </row>
    <row r="7" spans="1:18">
      <c r="A7" s="10">
        <v>1</v>
      </c>
      <c r="B7" s="16" t="s">
        <v>18</v>
      </c>
      <c r="C7" s="16" t="s">
        <v>10</v>
      </c>
      <c r="D7" s="19">
        <v>1.08222</v>
      </c>
      <c r="E7" s="19">
        <v>0.92386000000000001</v>
      </c>
      <c r="F7" s="17">
        <v>1</v>
      </c>
      <c r="G7" s="19">
        <v>5.6898499999999999</v>
      </c>
      <c r="H7" s="19">
        <v>0.67100000000000004</v>
      </c>
      <c r="I7" s="19">
        <v>7.1674199999999999</v>
      </c>
      <c r="J7" s="19">
        <v>94.33</v>
      </c>
      <c r="K7" s="19">
        <v>0.55656000000000005</v>
      </c>
    </row>
    <row r="8" spans="1:18">
      <c r="A8" s="10">
        <v>2</v>
      </c>
      <c r="B8" s="16" t="s">
        <v>19</v>
      </c>
      <c r="C8" s="16" t="s">
        <v>11</v>
      </c>
      <c r="D8" s="19">
        <v>6.149</v>
      </c>
      <c r="E8" s="19">
        <v>0.1626280696048138</v>
      </c>
      <c r="F8" s="19">
        <v>0.17489244114869354</v>
      </c>
      <c r="G8" s="17">
        <v>1</v>
      </c>
      <c r="H8" s="19">
        <v>0.11833479279577781</v>
      </c>
      <c r="I8" s="19">
        <v>1.2616704516780217</v>
      </c>
      <c r="J8" s="19">
        <v>16.565890830779423</v>
      </c>
      <c r="K8" s="19">
        <v>9.786555230424443E-2</v>
      </c>
    </row>
    <row r="9" spans="1:18">
      <c r="A9" s="10">
        <v>3</v>
      </c>
      <c r="B9" s="16" t="s">
        <v>20</v>
      </c>
      <c r="C9" s="16" t="s">
        <v>12</v>
      </c>
      <c r="D9" s="19">
        <v>0.72684983282453852</v>
      </c>
      <c r="E9" s="19">
        <v>1.3757999999999999</v>
      </c>
      <c r="F9" s="19">
        <v>1.4899</v>
      </c>
      <c r="G9" s="19">
        <v>8.5444999999999993</v>
      </c>
      <c r="H9" s="17">
        <v>1</v>
      </c>
      <c r="I9" s="19">
        <v>10.673</v>
      </c>
      <c r="J9" s="19">
        <v>140.75</v>
      </c>
      <c r="K9" s="19">
        <v>0.82769999999999999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7.7682000000000002</v>
      </c>
      <c r="E10" s="19">
        <v>0.12872995031023918</v>
      </c>
      <c r="F10" s="19">
        <v>0.13867048287835548</v>
      </c>
      <c r="G10" s="19">
        <v>0.79472303902090125</v>
      </c>
      <c r="H10" s="19">
        <v>9.3730199495356603E-2</v>
      </c>
      <c r="I10" s="17">
        <v>1</v>
      </c>
      <c r="J10" s="19">
        <v>13.123359580052492</v>
      </c>
      <c r="K10" s="19">
        <v>7.7344305912198749E-2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103.92</v>
      </c>
      <c r="E11" s="45">
        <f>1/D11</f>
        <v>9.6227867590454198E-3</v>
      </c>
      <c r="F11" s="45">
        <f>1/VLOOKUP("AUD (オーストラリアドル)",[1]Sheet1!$B$5:$C$33,2,0)</f>
        <v>1.0289124395513941E-2</v>
      </c>
      <c r="G11" s="45">
        <f>1/VLOOKUP("CNY (中国元)（*）",[1]Sheet1!$B$5:$C$33,2,0)</f>
        <v>5.9206631142687982E-2</v>
      </c>
      <c r="H11" s="45">
        <f>1/VLOOKUP("EUR (ユーロ)",[1]Sheet1!$B$5:$C$33,2,0)</f>
        <v>6.9856793573174992E-3</v>
      </c>
      <c r="I11" s="45">
        <f>1/VLOOKUP("HKD (香港ドル)",[1]Sheet1!$B$5:$C$33,2,0)</f>
        <v>7.2992700729927015E-2</v>
      </c>
      <c r="J11" s="46">
        <v>1</v>
      </c>
      <c r="K11" s="45">
        <f>1/VLOOKUP("GBP (イギリスポンド)",[1]Sheet1!$B$5:$C$33,2,0)</f>
        <v>5.7041811647937941E-3</v>
      </c>
    </row>
    <row r="12" spans="1:18">
      <c r="A12" s="10">
        <v>6</v>
      </c>
      <c r="B12" s="16" t="s">
        <v>23</v>
      </c>
      <c r="C12" s="16" t="s">
        <v>15</v>
      </c>
      <c r="D12" s="19">
        <v>0.60368246302444906</v>
      </c>
      <c r="E12" s="19">
        <v>1.6565000000000001</v>
      </c>
      <c r="F12" s="19">
        <v>1.7955000000000001</v>
      </c>
      <c r="G12" s="19">
        <v>10.2842</v>
      </c>
      <c r="H12" s="19">
        <v>1.2016</v>
      </c>
      <c r="I12" s="19">
        <v>12.851800000000001</v>
      </c>
      <c r="J12" s="19">
        <v>169.47649999999999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1.101</v>
      </c>
      <c r="E14" s="25">
        <v>0.90880000000000005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5.42659</v>
      </c>
      <c r="E15" s="25">
        <v>0.184277787708303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60.8</v>
      </c>
      <c r="E16" s="25">
        <v>1.6447368421052631E-2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3.2735000000000003</v>
      </c>
      <c r="E18" s="25">
        <v>0.30562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1.1563000000000001</v>
      </c>
      <c r="E19" s="25">
        <v>0.86458000000000002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98.25</v>
      </c>
      <c r="E20" s="25">
        <v>1.0178117048346057E-2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45.3</v>
      </c>
      <c r="E21" s="25">
        <v>2.2075055187637971E-2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3.0378699999999998</v>
      </c>
      <c r="E22" s="25">
        <v>0.32917800959224719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35.581000000000003</v>
      </c>
      <c r="E23" s="25">
        <v>2.8104887439925799E-2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1.2661</v>
      </c>
      <c r="E24" s="25">
        <v>0.78982702788089409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1083.3</v>
      </c>
      <c r="E25" s="25">
        <v>9.2310532631773295E-4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132.11000000000001</v>
      </c>
      <c r="E26" s="25">
        <v>7.569449701006736E-3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6.48285</v>
      </c>
      <c r="E27" s="25">
        <v>0.15425314483599034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0.88580999999999999</v>
      </c>
      <c r="E28" s="25">
        <v>1.1289102629232002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30.687000000000001</v>
      </c>
      <c r="E29" s="25">
        <v>3.2587088995340047E-2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32.68</v>
      </c>
      <c r="E30" s="21">
        <v>3.0599755201958383E-2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2.1845500000000002</v>
      </c>
      <c r="E31" s="25">
        <v>0.45776017944199032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3.6732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1.2625</v>
      </c>
      <c r="E35" s="25">
        <v>0.79246000000000005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1.42157</v>
      </c>
      <c r="E36" s="25">
        <v>0.70344759667128598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1964.6000000000001</v>
      </c>
      <c r="E37" s="25">
        <v>5.0910000000000007E-4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6.9676</v>
      </c>
      <c r="E38" s="25">
        <v>0.14352000000000001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1224</v>
      </c>
      <c r="E39" s="25">
        <v>8.5910000000000001E-4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3.504</v>
      </c>
      <c r="E40" s="25">
        <v>0.28619699999999998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0.70860000000000001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0.28170000000000001</v>
      </c>
      <c r="E42" s="25">
        <v>3.5524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2.5139</v>
      </c>
      <c r="E43" s="25">
        <v>0.39778829706830027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7.9980000000000002</v>
      </c>
      <c r="E44" s="25">
        <v>0.12526599999999999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13.0884</v>
      </c>
      <c r="E45" s="25">
        <v>7.6471999999999998E-2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6.0077800000000003</v>
      </c>
      <c r="E46" s="25">
        <v>0.16645083541674294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0.38503000000000004</v>
      </c>
      <c r="E47" s="25">
        <v>2.5975400000000004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3.6417000000000002</v>
      </c>
      <c r="E48" s="25">
        <v>0.27463499999999996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3.2520699999999998</v>
      </c>
      <c r="E49" s="25">
        <v>0.30749645610334342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0.266652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11.350000000000001</v>
      </c>
      <c r="E51" s="25">
        <v>8.8888999999999996E-2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217.45000000000002</v>
      </c>
      <c r="E52" s="25">
        <v>4.7390000000000002E-3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1.5872000000000002</v>
      </c>
      <c r="E53" s="25">
        <v>0.63123000000000007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8.1902000000000008</v>
      </c>
      <c r="E54" s="25">
        <v>0.122433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78.381100000000004</v>
      </c>
      <c r="E55" s="25">
        <v>1.281E-2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533A0638-4C46-4CE9-9C17-3D546B691088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29 Mar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2014-03-31T03:07:21Z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8900</vt:r8>
  </property>
</Properties>
</file>