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20" windowWidth="15600" windowHeight="11760"/>
  </bookViews>
  <sheets>
    <sheet name="31 May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<sst xmlns="http://schemas.openxmlformats.org/spreadsheetml/2006/main" count="170" uniqueCount="159">
  <si>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</si>
  <si>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</si>
  <si>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</si>
  <si>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</si>
  <si>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</si>
  <si>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</si>
  <si>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</si>
  <si>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</si>
  <si>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</si>
  <si>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</si>
  <si>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</si>
  <si>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</si>
  <si>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</si>
  <si>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</si>
  <si>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</si>
  <si>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</si>
  <si>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</si>
  <si>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</si>
  <si>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</si>
  <si>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</si>
  <si>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</si>
  <si>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</si>
  <si>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</si>
  <si>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</si>
  <si>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</si>
  <si>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</si>
  <si>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</si>
  <si>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</si>
  <si>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</si>
  <si>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</si>
  <si>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</si>
  <si>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</si>
  <si>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</si>
  <si>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</si>
  <si>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</si>
  <si>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</si>
  <si>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</si>
  <si>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</si>
  <si>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</si>
  <si>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</si>
  <si>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</si>
  <si>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</si>
  <si>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</si>
  <si>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</si>
  <si>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</si>
  <si>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</si>
  <si>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</si>
  <si>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</si>
  <si>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</si>
  <si>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</si>
  <si>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</si>
  <si>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</si>
  <si>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</si>
  <si>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</si>
  <si>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</si>
  <si>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</si>
  <si>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</si>
  <si>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</si>
  <si>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</si>
  <si>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</si>
  <si>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</si>
  <si>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</si>
  <si>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</si>
  <si>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</si>
  <si>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</si>
  <si>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</si>
  <si>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</si>
  <si>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</si>
  <si>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</si>
  <si>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</si>
  <si>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</si>
  <si>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</si>
  <si>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</si>
  <si>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</si>
  <si>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</si>
  <si>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</si>
  <si>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</si>
  <si>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</si>
  <si>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</si>
  <si>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</si>
  <si>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</si>
  <si>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</si>
  <si>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</si>
  <si>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</si>
  <si>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</si>
  <si>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</si>
  <si>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</si>
  <si>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</si>
  <si>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</si>
  <si>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</si>
  <si>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</si>
  <si>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</si>
  <si>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</si>
  <si>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</si>
  <si>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</si>
  <si>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</si>
  <si>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</si>
  <si>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</si>
  <si>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</si>
  <si>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</si>
  <si>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</si>
  <si>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</si>
  <si>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</si>
  <si>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</si>
  <si>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</si>
  <si>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</si>
  <si>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</si>
  <si>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</si>
  <si>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</si>
  <si>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</si>
  <si>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</si>
  <si>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</si>
  <si>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</si>
  <si>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</si>
  <si>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</si>
  <si>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</si>
  <si>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</si>
  <si>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</si>
  <si>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</si>
  <si>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</si>
  <si>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</si>
  <si>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</si>
  <si>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</si>
  <si>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</si>
  <si>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</si>
  <si>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</si>
  <si>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</si>
  <si>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</si>
  <si>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</si>
  <si>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</si>
  <si>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</si>
  <si>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</si>
  <si>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</si>
  <si>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</si>
  <si>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</si>
  <si>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</si>
  <si>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</si>
  <si>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</si>
  <si>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</si>
  <si>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</si>
  <si>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</si>
  <si>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</si>
  <si>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</si>
  <si>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</si>
  <si>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</si>
  <si>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</si>
  <si>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</si>
  <si>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</si>
  <si>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</si>
  <si>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</si>
  <si>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</si>
  <si>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</si>
  <si>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</si>
  <si>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</si>
  <si>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</si>
  <si>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</si>
  <si>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</si>
  <si>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</si>
  <si>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31st May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</si>
</sst>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5">
          <cell r="B5" t="str">
            <v>USD (米ドル)</v>
          </cell>
          <cell r="C5">
            <v>102.95</v>
          </cell>
        </row>
        <row r="6">
          <cell r="B6" t="str">
            <v>GBP (イギリスポンド)</v>
          </cell>
          <cell r="C6">
            <v>174.8</v>
          </cell>
        </row>
        <row r="7">
          <cell r="B7" t="str">
            <v>CAD (カナダドル)</v>
          </cell>
          <cell r="C7">
            <v>95.56</v>
          </cell>
        </row>
        <row r="8">
          <cell r="B8" t="str">
            <v>CHF (スイスフラン)</v>
          </cell>
          <cell r="C8">
            <v>114.67</v>
          </cell>
        </row>
        <row r="9">
          <cell r="B9" t="str">
            <v>SEK (スウェーデン・クローネ)</v>
          </cell>
          <cell r="C9">
            <v>15.62</v>
          </cell>
        </row>
        <row r="10">
          <cell r="B10" t="str">
            <v>EUR (ユーロ)</v>
          </cell>
          <cell r="C10">
            <v>140.37</v>
          </cell>
        </row>
        <row r="11">
          <cell r="B11" t="str">
            <v>DKK (デンマーク・クローネ)</v>
          </cell>
          <cell r="C11">
            <v>18.899999999999999</v>
          </cell>
        </row>
        <row r="12">
          <cell r="B12" t="str">
            <v>IDR(インドネシア・ルピア)（*）</v>
          </cell>
          <cell r="C12">
            <v>1</v>
          </cell>
        </row>
        <row r="13">
          <cell r="B13" t="str">
            <v>NOK (ノルウェー・クローネ)</v>
          </cell>
          <cell r="C13">
            <v>17.329999999999998</v>
          </cell>
        </row>
        <row r="14">
          <cell r="B14" t="str">
            <v>PKR (パキスタン・ルピー)</v>
          </cell>
          <cell r="C14">
            <v>1.19</v>
          </cell>
        </row>
        <row r="15">
          <cell r="B15" t="str">
            <v>PHP (フィリピン・ペソ)</v>
          </cell>
          <cell r="C15">
            <v>2.4900000000000002</v>
          </cell>
        </row>
        <row r="16">
          <cell r="B16" t="str">
            <v>QAR (カタール・リアル)</v>
          </cell>
          <cell r="C16">
            <v>28.73</v>
          </cell>
        </row>
        <row r="17">
          <cell r="B17" t="str">
            <v>THB (タイ・バーツ)</v>
          </cell>
          <cell r="C17">
            <v>3.19</v>
          </cell>
        </row>
        <row r="18">
          <cell r="B18" t="str">
            <v>AED (ＵＡＥ・ディルハム)</v>
          </cell>
          <cell r="C18">
            <v>28.39</v>
          </cell>
        </row>
        <row r="19">
          <cell r="B19" t="str">
            <v>AUD (オーストラリアドル)</v>
          </cell>
          <cell r="C19">
            <v>96.81</v>
          </cell>
        </row>
        <row r="20">
          <cell r="B20" t="str">
            <v>HKD (香港ドル)</v>
          </cell>
          <cell r="C20">
            <v>13.58</v>
          </cell>
        </row>
        <row r="21">
          <cell r="B21" t="str">
            <v>INR (インド・ルピー)</v>
          </cell>
          <cell r="C21">
            <v>1.89</v>
          </cell>
        </row>
        <row r="22">
          <cell r="B22" t="str">
            <v>SAR (サウジアラビア・リアル)</v>
          </cell>
          <cell r="C22">
            <v>28.03</v>
          </cell>
        </row>
        <row r="23">
          <cell r="B23" t="str">
            <v>CNY (中国元)（*）</v>
          </cell>
          <cell r="C23">
            <v>16.62</v>
          </cell>
        </row>
        <row r="24">
          <cell r="B24" t="str">
            <v>KWD (クウェート・ディナール)</v>
          </cell>
          <cell r="C24">
            <v>370.55</v>
          </cell>
        </row>
        <row r="25">
          <cell r="B25" t="str">
            <v>KRW (韓国ウォン)（*）</v>
          </cell>
          <cell r="C25">
            <v>10.19</v>
          </cell>
        </row>
        <row r="26">
          <cell r="B26" t="str">
            <v>SGD (シンガポール・ドル)</v>
          </cell>
          <cell r="C26">
            <v>82.07</v>
          </cell>
        </row>
        <row r="27">
          <cell r="B27" t="str">
            <v>NZD (ニュージーランド・ドル)</v>
          </cell>
          <cell r="C27">
            <v>88.52</v>
          </cell>
        </row>
        <row r="28">
          <cell r="B28" t="str">
            <v>ZAR (南アフリカ・ランド)</v>
          </cell>
          <cell r="C28">
            <v>11.15</v>
          </cell>
        </row>
        <row r="29">
          <cell r="B29" t="str">
            <v>CZK (チェコ・コルナ)</v>
          </cell>
          <cell r="C29">
            <v>5.17</v>
          </cell>
        </row>
        <row r="30">
          <cell r="B30" t="str">
            <v>MXN (メキシコ・ペソ)</v>
          </cell>
          <cell r="C30">
            <v>8.93</v>
          </cell>
        </row>
        <row r="31">
          <cell r="B31" t="str">
            <v>TRY (トルコ・リラ)</v>
          </cell>
          <cell r="C31">
            <v>51.15</v>
          </cell>
        </row>
        <row r="32">
          <cell r="B32" t="str">
            <v>RUB (ロシア・ルーブル)</v>
          </cell>
          <cell r="C32">
            <v>3.18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D11" sqref="D11:K11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2" t="s">
        <v>1</v>
      </c>
      <c r="C4" s="42" t="s">
        <v>146</v>
      </c>
      <c r="D4" s="43" t="s">
        <v>2</v>
      </c>
      <c r="E4" s="4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2"/>
      <c r="C5" s="42"/>
      <c r="D5" s="43"/>
      <c r="E5" s="44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1.0741000000000001</v>
      </c>
      <c r="G6" s="18">
        <v>6.2474000000000007</v>
      </c>
      <c r="H6" s="18">
        <v>0.73480000000000001</v>
      </c>
      <c r="I6" s="18">
        <v>7.7532000000000005</v>
      </c>
      <c r="J6" s="18">
        <v>101.65</v>
      </c>
      <c r="K6" s="18">
        <v>0.59689999999999999</v>
      </c>
    </row>
    <row r="7" spans="1:18">
      <c r="A7" s="10">
        <v>1</v>
      </c>
      <c r="B7" s="16" t="s">
        <v>18</v>
      </c>
      <c r="C7" s="16" t="s">
        <v>10</v>
      </c>
      <c r="D7" s="19">
        <v>1.0777699999999999</v>
      </c>
      <c r="E7" s="19">
        <v>0.92766999999999999</v>
      </c>
      <c r="F7" s="17">
        <v>1</v>
      </c>
      <c r="G7" s="19">
        <v>5.7234299999999996</v>
      </c>
      <c r="H7" s="19">
        <v>0.68189999999999995</v>
      </c>
      <c r="I7" s="19">
        <v>7.1921099999999996</v>
      </c>
      <c r="J7" s="19">
        <v>94.31</v>
      </c>
      <c r="K7" s="19">
        <v>0.55484999999999995</v>
      </c>
    </row>
    <row r="8" spans="1:18">
      <c r="A8" s="10">
        <v>2</v>
      </c>
      <c r="B8" s="16" t="s">
        <v>19</v>
      </c>
      <c r="C8" s="16" t="s">
        <v>11</v>
      </c>
      <c r="D8" s="19">
        <v>6.1695000000000002</v>
      </c>
      <c r="E8" s="19">
        <v>0.16208768943998703</v>
      </c>
      <c r="F8" s="19">
        <v>0.1736020693366665</v>
      </c>
      <c r="G8" s="17">
        <v>1</v>
      </c>
      <c r="H8" s="19">
        <v>0.11915968589506799</v>
      </c>
      <c r="I8" s="19">
        <v>1.2565971349585323</v>
      </c>
      <c r="J8" s="19">
        <v>16.419552403001493</v>
      </c>
      <c r="K8" s="19">
        <v>9.6910493468232745E-2</v>
      </c>
    </row>
    <row r="9" spans="1:18">
      <c r="A9" s="10">
        <v>3</v>
      </c>
      <c r="B9" s="16" t="s">
        <v>20</v>
      </c>
      <c r="C9" s="16" t="s">
        <v>12</v>
      </c>
      <c r="D9" s="19">
        <v>0.73464590067587421</v>
      </c>
      <c r="E9" s="19">
        <v>1.3612</v>
      </c>
      <c r="F9" s="19">
        <v>1.4648000000000001</v>
      </c>
      <c r="G9" s="19">
        <v>8.4924999999999997</v>
      </c>
      <c r="H9" s="17">
        <v>1</v>
      </c>
      <c r="I9" s="19">
        <v>10.5535</v>
      </c>
      <c r="J9" s="19">
        <v>138.34</v>
      </c>
      <c r="K9" s="19">
        <v>0.8145</v>
      </c>
    </row>
    <row r="10" spans="1:18">
      <c r="A10" s="10">
        <v>4</v>
      </c>
      <c r="B10" s="16" t="s">
        <v>21</v>
      </c>
      <c r="C10" s="16" t="s">
        <v>13</v>
      </c>
      <c r="D10" s="19">
        <v>7.7636000000000003</v>
      </c>
      <c r="E10" s="19">
        <v>0.12880622391673965</v>
      </c>
      <c r="F10" s="19">
        <v>0.13806548169665908</v>
      </c>
      <c r="G10" s="19">
        <v>0.7999360051195904</v>
      </c>
      <c r="H10" s="19">
        <v>9.4528501288423467E-2</v>
      </c>
      <c r="I10" s="17">
        <v>1</v>
      </c>
      <c r="J10" s="19">
        <v>13.068478829064295</v>
      </c>
      <c r="K10" s="19">
        <v>7.6886408020790081E-2</v>
      </c>
    </row>
    <row r="11" spans="1:18">
      <c r="A11" s="10">
        <v>5</v>
      </c>
      <c r="B11" s="16" t="s">
        <v>22</v>
      </c>
      <c r="C11" s="16" t="s">
        <v>14</v>
      </c>
      <c r="D11" s="45">
        <f>VLOOKUP("USD (米ドル)",[1]Sheet1!$B$5:$C$33,2,0)</f>
        <v>102.95</v>
      </c>
      <c r="E11" s="45">
        <f>1/D11</f>
        <v>9.7134531325886349E-3</v>
      </c>
      <c r="F11" s="45">
        <f>1/VLOOKUP("AUD (オーストラリアドル)",[1]Sheet1!$B$5:$C$33,2,0)</f>
        <v>1.0329511414110112E-2</v>
      </c>
      <c r="G11" s="45">
        <f>1/VLOOKUP("CNY (中国元)（*）",[1]Sheet1!$B$5:$C$33,2,0)</f>
        <v>6.0168471720818288E-2</v>
      </c>
      <c r="H11" s="45">
        <f>1/VLOOKUP("EUR (ユーロ)",[1]Sheet1!$B$5:$C$33,2,0)</f>
        <v>7.1240293510009258E-3</v>
      </c>
      <c r="I11" s="45">
        <f>1/VLOOKUP("HKD (香港ドル)",[1]Sheet1!$B$5:$C$33,2,0)</f>
        <v>7.3637702503681887E-2</v>
      </c>
      <c r="J11" s="46">
        <v>1</v>
      </c>
      <c r="K11" s="45">
        <f>1/VLOOKUP("GBP (イギリスポンド)",[1]Sheet1!$B$5:$C$33,2,0)</f>
        <v>5.7208237986270021E-3</v>
      </c>
    </row>
    <row r="12" spans="1:18">
      <c r="A12" s="10">
        <v>6</v>
      </c>
      <c r="B12" s="16" t="s">
        <v>23</v>
      </c>
      <c r="C12" s="16" t="s">
        <v>15</v>
      </c>
      <c r="D12" s="19">
        <v>0.59822924144532186</v>
      </c>
      <c r="E12" s="19">
        <v>1.6716</v>
      </c>
      <c r="F12" s="19">
        <v>1.7995000000000001</v>
      </c>
      <c r="G12" s="19">
        <v>10.426600000000001</v>
      </c>
      <c r="H12" s="19">
        <v>1.2279</v>
      </c>
      <c r="I12" s="19">
        <v>12.9604</v>
      </c>
      <c r="J12" s="19">
        <v>169.73429999999999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1.0833000000000002</v>
      </c>
      <c r="E14" s="25">
        <v>0.9234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5.48332</v>
      </c>
      <c r="E15" s="25">
        <v>0.1823712641246544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59.83</v>
      </c>
      <c r="E16" s="25">
        <v>1.671402306535183E-2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12050</v>
      </c>
      <c r="E17" s="25">
        <v>8.2987551867219915E-5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3.214</v>
      </c>
      <c r="E18" s="25">
        <v>0.31133000000000005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1.17859</v>
      </c>
      <c r="E19" s="25">
        <v>0.84824999999999995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99</v>
      </c>
      <c r="E20" s="25">
        <v>1.0101010101010102E-2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44.15</v>
      </c>
      <c r="E21" s="25">
        <v>2.2650056625141565E-2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3.04481</v>
      </c>
      <c r="E22" s="25">
        <v>0.3284277179856871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34.648099999999999</v>
      </c>
      <c r="E23" s="25">
        <v>2.8861611459214214E-2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1.2545999999999999</v>
      </c>
      <c r="E24" s="25">
        <v>0.79706679419735382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41">
        <v>1031.5999999999999</v>
      </c>
      <c r="E25" s="41">
        <v>9.6936797208220244E-4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131.88</v>
      </c>
      <c r="E26" s="25">
        <v>7.5826508947528055E-3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6.6305500000000004</v>
      </c>
      <c r="E27" s="25">
        <v>0.15081705137582854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0.89700000000000002</v>
      </c>
      <c r="E28" s="25">
        <v>1.1148272017837235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30.181999999999999</v>
      </c>
      <c r="E29" s="25">
        <v>3.3132330528129347E-2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32.93</v>
      </c>
      <c r="E30" s="21">
        <v>3.0367446097783177E-2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2.0937399999999999</v>
      </c>
      <c r="E31" s="25">
        <v>0.47761422144105764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21180</v>
      </c>
      <c r="E33" s="25">
        <v>4.7214353163361659E-5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1.2544</v>
      </c>
      <c r="E35" s="25">
        <v>0.79751000000000005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1.43682</v>
      </c>
      <c r="E36" s="25">
        <v>0.69598140337690173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1907</v>
      </c>
      <c r="E37" s="25">
        <v>5.2470000000000001E-4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7.1504000000000003</v>
      </c>
      <c r="E38" s="25">
        <v>0.13985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3.4776000000000002</v>
      </c>
      <c r="E40" s="25">
        <v>0.28786899999999999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0.70879999999999999</v>
      </c>
      <c r="E41" s="25">
        <v>1.4120299999999999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0.28212000000000004</v>
      </c>
      <c r="E42" s="25">
        <v>3.5484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2.5369999999999999</v>
      </c>
      <c r="E43" s="25">
        <v>0.39416633819471819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7.9930000000000003</v>
      </c>
      <c r="E44" s="25">
        <v>0.12536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12.848000000000001</v>
      </c>
      <c r="E45" s="25">
        <v>7.786499999999999E-2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5.9584200000000003</v>
      </c>
      <c r="E46" s="25">
        <v>0.16782972667250715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0.38501000000000002</v>
      </c>
      <c r="E47" s="25">
        <v>2.5974700000000004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3.6401000000000003</v>
      </c>
      <c r="E48" s="25">
        <v>0.27474799999999999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3.2297199999999999</v>
      </c>
      <c r="E49" s="25">
        <v>0.30962436372193258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3.7506000000000004</v>
      </c>
      <c r="E50" s="25">
        <v>0.26663100000000001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11.84</v>
      </c>
      <c r="E51" s="25">
        <v>8.5033999999999998E-2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215.25</v>
      </c>
      <c r="E52" s="25">
        <v>4.6569999999999997E-3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1.6364000000000001</v>
      </c>
      <c r="E53" s="25">
        <v>0.6122200000000001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8.2640000000000011</v>
      </c>
      <c r="E54" s="25">
        <v>0.121985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79.326000000000008</v>
      </c>
      <c r="E55" s="25">
        <v>1.2660000000000001E-2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c1ab5a8bad327df549151ab7556630c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E42C9-0A75-4CB0-9BAE-DBA69F276B06}"/>
</file>

<file path=customXml/itemProps2.xml><?xml version="1.0" encoding="utf-8"?>
<ds:datastoreItem xmlns:ds="http://schemas.openxmlformats.org/officeDocument/2006/customXml" ds:itemID="{E2CA6DCD-5063-4BF7-B490-8EFDCD34215A}"/>
</file>

<file path=customXml/itemProps3.xml><?xml version="1.0" encoding="utf-8"?>
<ds:datastoreItem xmlns:ds="http://schemas.openxmlformats.org/officeDocument/2006/customXml" ds:itemID="{8E8B7A3D-F23A-4582-A447-E1225A320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 May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LUBI</cp:lastModifiedBy>
  <dcterms:created xsi:type="dcterms:W3CDTF">2013-01-25T08:29:00Z</dcterms:created>
  <dcterms:modified xsi:type="dcterms:W3CDTF">2014-06-03T02:30:38Z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15400</vt:r8>
  </property>
</Properties>
</file>